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omments1.xml" ContentType="application/vnd.openxmlformats-officedocument.spreadsheetml.comments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W:\Caixa\"/>
    </mc:Choice>
  </mc:AlternateContent>
  <bookViews>
    <workbookView xWindow="0" yWindow="0" windowWidth="8295" windowHeight="3930" firstSheet="157" activeTab="162"/>
  </bookViews>
  <sheets>
    <sheet name="12-03-2020" sheetId="1" r:id="rId1"/>
    <sheet name="16-03-2020 " sheetId="3" r:id="rId2"/>
    <sheet name="17-03-2020" sheetId="4" r:id="rId3"/>
    <sheet name="18-03-2020" sheetId="5" r:id="rId4"/>
    <sheet name="19-03-2020" sheetId="6" r:id="rId5"/>
    <sheet name="20-03-2020" sheetId="7" r:id="rId6"/>
    <sheet name="23-03-2020" sheetId="8" r:id="rId7"/>
    <sheet name="24-03-2020" sheetId="9" r:id="rId8"/>
    <sheet name="25-03-2020" sheetId="10" r:id="rId9"/>
    <sheet name="30-03-2020" sheetId="11" r:id="rId10"/>
    <sheet name="31-03-2020" sheetId="12" r:id="rId11"/>
    <sheet name="02-04-2020" sheetId="13" r:id="rId12"/>
    <sheet name="03-04-2020" sheetId="14" r:id="rId13"/>
    <sheet name="06-04-2020" sheetId="15" r:id="rId14"/>
    <sheet name="08-04-2020" sheetId="17" r:id="rId15"/>
    <sheet name="17-04-2020" sheetId="18" r:id="rId16"/>
    <sheet name="20-04-2020" sheetId="19" r:id="rId17"/>
    <sheet name="22-04-2020 " sheetId="20" r:id="rId18"/>
    <sheet name="23-04-2020" sheetId="21" r:id="rId19"/>
    <sheet name="24-04-2020" sheetId="22" r:id="rId20"/>
    <sheet name="27-04-2020" sheetId="23" r:id="rId21"/>
    <sheet name="28-04-2020" sheetId="24" r:id="rId22"/>
    <sheet name="29-04-2020" sheetId="25" r:id="rId23"/>
    <sheet name="30-04-2020" sheetId="26" r:id="rId24"/>
    <sheet name="04-05-2020" sheetId="27" r:id="rId25"/>
    <sheet name="05-05-2020" sheetId="28" r:id="rId26"/>
    <sheet name="06-05-2020" sheetId="29" r:id="rId27"/>
    <sheet name="07-05-2020" sheetId="30" r:id="rId28"/>
    <sheet name="08-05-2020" sheetId="31" r:id="rId29"/>
    <sheet name="11-05-2020" sheetId="32" r:id="rId30"/>
    <sheet name="12-05-2020" sheetId="34" r:id="rId31"/>
    <sheet name="13-05-2020" sheetId="35" r:id="rId32"/>
    <sheet name="14-05-2020" sheetId="36" r:id="rId33"/>
    <sheet name="15-05-2020" sheetId="37" r:id="rId34"/>
    <sheet name="18-05-2020" sheetId="38" r:id="rId35"/>
    <sheet name="19-05-2020" sheetId="39" r:id="rId36"/>
    <sheet name="20-05-2020" sheetId="40" r:id="rId37"/>
    <sheet name="21-05-2020" sheetId="41" r:id="rId38"/>
    <sheet name="22-05-2020" sheetId="42" r:id="rId39"/>
    <sheet name="25-05-2020" sheetId="43" r:id="rId40"/>
    <sheet name="26-05-2020" sheetId="44" r:id="rId41"/>
    <sheet name="27-05-2020" sheetId="45" r:id="rId42"/>
    <sheet name="28-05-2020 " sheetId="46" r:id="rId43"/>
    <sheet name="Quebra" sheetId="33" state="hidden" r:id="rId44"/>
    <sheet name="29-05-2020 " sheetId="47" r:id="rId45"/>
    <sheet name="01-06-2020" sheetId="48" r:id="rId46"/>
    <sheet name="02-06-2020" sheetId="49" r:id="rId47"/>
    <sheet name="03-06-2020" sheetId="50" r:id="rId48"/>
    <sheet name="04-06-2020" sheetId="51" r:id="rId49"/>
    <sheet name="05-06-2020 " sheetId="52" r:id="rId50"/>
    <sheet name="08-06-2020" sheetId="53" r:id="rId51"/>
    <sheet name="09-06-2020" sheetId="54" r:id="rId52"/>
    <sheet name="10-06-2020" sheetId="55" r:id="rId53"/>
    <sheet name="12-06-2020" sheetId="57" r:id="rId54"/>
    <sheet name="15-06-2020" sheetId="58" r:id="rId55"/>
    <sheet name="16-06-2020" sheetId="59" r:id="rId56"/>
    <sheet name="17-06-2020" sheetId="60" r:id="rId57"/>
    <sheet name="18-06-2020" sheetId="61" r:id="rId58"/>
    <sheet name="19-06-2020" sheetId="62" r:id="rId59"/>
    <sheet name="22-06-2020" sheetId="64" r:id="rId60"/>
    <sheet name="23-06-2020" sheetId="65" r:id="rId61"/>
    <sheet name="24-06-2020 " sheetId="66" r:id="rId62"/>
    <sheet name="25-06-2020 " sheetId="67" r:id="rId63"/>
    <sheet name="26-06-2020" sheetId="68" r:id="rId64"/>
    <sheet name="29-06-2020" sheetId="69" r:id="rId65"/>
    <sheet name="30-06-2020 " sheetId="70" r:id="rId66"/>
    <sheet name="01-07-2020" sheetId="71" r:id="rId67"/>
    <sheet name="02-07-2020" sheetId="72" r:id="rId68"/>
    <sheet name="03-07-2020" sheetId="73" r:id="rId69"/>
    <sheet name="06-07-2020" sheetId="74" r:id="rId70"/>
    <sheet name="07-07-2020 " sheetId="75" r:id="rId71"/>
    <sheet name="08-07-2020" sheetId="76" r:id="rId72"/>
    <sheet name="09-07-2020" sheetId="77" r:id="rId73"/>
    <sheet name="10-07-2020" sheetId="78" r:id="rId74"/>
    <sheet name="13-07-2020" sheetId="79" r:id="rId75"/>
    <sheet name="14-07-2020" sheetId="80" r:id="rId76"/>
    <sheet name="15-07-2020 " sheetId="81" r:id="rId77"/>
    <sheet name="16-07-2020" sheetId="82" r:id="rId78"/>
    <sheet name="17-07-2020" sheetId="83" r:id="rId79"/>
    <sheet name="20-07-2020" sheetId="84" r:id="rId80"/>
    <sheet name="21-07-2020" sheetId="86" r:id="rId81"/>
    <sheet name="22-07-2020" sheetId="88" r:id="rId82"/>
    <sheet name="23-07-2020" sheetId="85" r:id="rId83"/>
    <sheet name="24-07-2020" sheetId="87" r:id="rId84"/>
    <sheet name="27-07-2020" sheetId="89" r:id="rId85"/>
    <sheet name="28-07-2020" sheetId="90" r:id="rId86"/>
    <sheet name="29-07-2020" sheetId="91" r:id="rId87"/>
    <sheet name="31-07-2020" sheetId="92" r:id="rId88"/>
    <sheet name="03-08-2020" sheetId="93" r:id="rId89"/>
    <sheet name="04-08-2020" sheetId="94" r:id="rId90"/>
    <sheet name="05-08-2020" sheetId="95" r:id="rId91"/>
    <sheet name="06-08-2020" sheetId="96" r:id="rId92"/>
    <sheet name="07-08-2020" sheetId="97" r:id="rId93"/>
    <sheet name="10-08-2020" sheetId="98" r:id="rId94"/>
    <sheet name="11-08-2020" sheetId="99" r:id="rId95"/>
    <sheet name="12-08-2020" sheetId="100" r:id="rId96"/>
    <sheet name="13-08-2020" sheetId="101" r:id="rId97"/>
    <sheet name="14-08-2020" sheetId="102" r:id="rId98"/>
    <sheet name="17-08-2020" sheetId="103" r:id="rId99"/>
    <sheet name="18-08-2020" sheetId="104" r:id="rId100"/>
    <sheet name="19-08-2020" sheetId="105" r:id="rId101"/>
    <sheet name="20-08-2020" sheetId="106" r:id="rId102"/>
    <sheet name="21-08-2020" sheetId="107" r:id="rId103"/>
    <sheet name="24-08-2020" sheetId="108" r:id="rId104"/>
    <sheet name="25-08-2020" sheetId="109" r:id="rId105"/>
    <sheet name="26-08-2020 " sheetId="110" r:id="rId106"/>
    <sheet name="27-08-2020" sheetId="111" r:id="rId107"/>
    <sheet name="28-08-2020" sheetId="112" r:id="rId108"/>
    <sheet name="31-08-2020" sheetId="113" r:id="rId109"/>
    <sheet name="01-09-2020" sheetId="114" r:id="rId110"/>
    <sheet name="02-09-2020" sheetId="115" r:id="rId111"/>
    <sheet name="03-09-2020" sheetId="116" r:id="rId112"/>
    <sheet name="04-09-2020" sheetId="117" r:id="rId113"/>
    <sheet name="08-09-2020 " sheetId="118" r:id="rId114"/>
    <sheet name="09-09-2020 " sheetId="119" r:id="rId115"/>
    <sheet name="10-09-2020" sheetId="120" r:id="rId116"/>
    <sheet name="11-09-2020 " sheetId="121" r:id="rId117"/>
    <sheet name="14-09-2020 " sheetId="122" r:id="rId118"/>
    <sheet name="15-09-2020" sheetId="123" r:id="rId119"/>
    <sheet name="16-09-2020" sheetId="124" r:id="rId120"/>
    <sheet name="17-09-2020" sheetId="125" r:id="rId121"/>
    <sheet name="18-09-2020" sheetId="126" r:id="rId122"/>
    <sheet name="21-09-2020" sheetId="127" r:id="rId123"/>
    <sheet name="22-09-2020" sheetId="128" r:id="rId124"/>
    <sheet name="23-09-2020" sheetId="129" r:id="rId125"/>
    <sheet name="24-09-2020" sheetId="130" r:id="rId126"/>
    <sheet name="25-09-2020" sheetId="131" r:id="rId127"/>
    <sheet name="28-09-2020" sheetId="132" r:id="rId128"/>
    <sheet name="29-09-2020" sheetId="133" r:id="rId129"/>
    <sheet name="30-09-2020" sheetId="134" r:id="rId130"/>
    <sheet name="01-10-2020 " sheetId="135" r:id="rId131"/>
    <sheet name="02-10-2020" sheetId="136" r:id="rId132"/>
    <sheet name="05-10-2020" sheetId="137" r:id="rId133"/>
    <sheet name="06-10-2020" sheetId="138" r:id="rId134"/>
    <sheet name="07-10-2020 " sheetId="139" r:id="rId135"/>
    <sheet name="08-10-2020 " sheetId="140" r:id="rId136"/>
    <sheet name="09-10-2020" sheetId="141" r:id="rId137"/>
    <sheet name="13-10-2020" sheetId="142" r:id="rId138"/>
    <sheet name="14-10-2020" sheetId="143" r:id="rId139"/>
    <sheet name="15-10-2020" sheetId="144" r:id="rId140"/>
    <sheet name="16-10-2020" sheetId="145" r:id="rId141"/>
    <sheet name="19-10-2020" sheetId="146" r:id="rId142"/>
    <sheet name="20-10-2020" sheetId="147" r:id="rId143"/>
    <sheet name="21-10-2020" sheetId="148" r:id="rId144"/>
    <sheet name="22-10-2020" sheetId="149" r:id="rId145"/>
    <sheet name="23-10-2020" sheetId="150" r:id="rId146"/>
    <sheet name="26-10-2020" sheetId="151" r:id="rId147"/>
    <sheet name="27-10-2020" sheetId="152" r:id="rId148"/>
    <sheet name="28-10-2020" sheetId="153" r:id="rId149"/>
    <sheet name="29-10-2020" sheetId="154" r:id="rId150"/>
    <sheet name="30-10-2020" sheetId="155" r:id="rId151"/>
    <sheet name="03-11-2020" sheetId="156" r:id="rId152"/>
    <sheet name="04-11-2020" sheetId="157" r:id="rId153"/>
    <sheet name="05-11-2020" sheetId="158" r:id="rId154"/>
    <sheet name="06-11-2020" sheetId="159" r:id="rId155"/>
    <sheet name="09-11-2020" sheetId="160" r:id="rId156"/>
    <sheet name="10-11-2020" sheetId="161" r:id="rId157"/>
    <sheet name="11-11-2020" sheetId="162" r:id="rId158"/>
    <sheet name="12-11-2020" sheetId="163" r:id="rId159"/>
    <sheet name="13-11-2020" sheetId="164" r:id="rId160"/>
    <sheet name="16-11-2020" sheetId="165" r:id="rId161"/>
    <sheet name="17-11-2020" sheetId="166" r:id="rId162"/>
    <sheet name="18-11-2020" sheetId="167" r:id="rId163"/>
  </sheets>
  <definedNames>
    <definedName name="_xlnm.Print_Area" localSheetId="45">'01-06-2020'!$A$1:$N$41</definedName>
    <definedName name="_xlnm.Print_Area" localSheetId="66">'01-07-2020'!$A$1:$N$41</definedName>
    <definedName name="_xlnm.Print_Area" localSheetId="109">'01-09-2020'!$A$1:$N$40</definedName>
    <definedName name="_xlnm.Print_Area" localSheetId="130">'01-10-2020 '!$A$1:$N$40</definedName>
    <definedName name="_xlnm.Print_Area" localSheetId="11">'02-04-2020'!$A$1:$N$41</definedName>
    <definedName name="_xlnm.Print_Area" localSheetId="46">'02-06-2020'!$A$1:$N$41</definedName>
    <definedName name="_xlnm.Print_Area" localSheetId="67">'02-07-2020'!$A$1:$N$41</definedName>
    <definedName name="_xlnm.Print_Area" localSheetId="110">'02-09-2020'!$A$1:$N$40</definedName>
    <definedName name="_xlnm.Print_Area" localSheetId="131">'02-10-2020'!$A$1:$N$40</definedName>
    <definedName name="_xlnm.Print_Area" localSheetId="12">'03-04-2020'!$A$1:$N$41</definedName>
    <definedName name="_xlnm.Print_Area" localSheetId="47">'03-06-2020'!$A$1:$N$41</definedName>
    <definedName name="_xlnm.Print_Area" localSheetId="68">'03-07-2020'!$A$1:$N$41</definedName>
    <definedName name="_xlnm.Print_Area" localSheetId="88">'03-08-2020'!$A$1:$N$40</definedName>
    <definedName name="_xlnm.Print_Area" localSheetId="111">'03-09-2020'!$A$1:$N$40</definedName>
    <definedName name="_xlnm.Print_Area" localSheetId="151">'03-11-2020'!$A$1:$N$40</definedName>
    <definedName name="_xlnm.Print_Area" localSheetId="24">'04-05-2020'!$A$1:$N$41</definedName>
    <definedName name="_xlnm.Print_Area" localSheetId="48">'04-06-2020'!$A$1:$N$41</definedName>
    <definedName name="_xlnm.Print_Area" localSheetId="89">'04-08-2020'!$A$1:$N$40</definedName>
    <definedName name="_xlnm.Print_Area" localSheetId="112">'04-09-2020'!$A$1:$N$40</definedName>
    <definedName name="_xlnm.Print_Area" localSheetId="152">'04-11-2020'!$A$1:$N$40</definedName>
    <definedName name="_xlnm.Print_Area" localSheetId="25">'05-05-2020'!$A$1:$N$41</definedName>
    <definedName name="_xlnm.Print_Area" localSheetId="49">'05-06-2020 '!$A$1:$N$41</definedName>
    <definedName name="_xlnm.Print_Area" localSheetId="90">'05-08-2020'!$A$1:$N$40</definedName>
    <definedName name="_xlnm.Print_Area" localSheetId="132">'05-10-2020'!$A$1:$N$40</definedName>
    <definedName name="_xlnm.Print_Area" localSheetId="153">'05-11-2020'!$A$1:$N$40</definedName>
    <definedName name="_xlnm.Print_Area" localSheetId="13">'06-04-2020'!$A$1:$N$41</definedName>
    <definedName name="_xlnm.Print_Area" localSheetId="26">'06-05-2020'!$A$1:$N$41</definedName>
    <definedName name="_xlnm.Print_Area" localSheetId="69">'06-07-2020'!$A$1:$N$41</definedName>
    <definedName name="_xlnm.Print_Area" localSheetId="91">'06-08-2020'!$A$1:$N$40</definedName>
    <definedName name="_xlnm.Print_Area" localSheetId="133">'06-10-2020'!$A$1:$N$40</definedName>
    <definedName name="_xlnm.Print_Area" localSheetId="154">'06-11-2020'!$A$1:$N$40</definedName>
    <definedName name="_xlnm.Print_Area" localSheetId="27">'07-05-2020'!$A$1:$N$41</definedName>
    <definedName name="_xlnm.Print_Area" localSheetId="70">'07-07-2020 '!$A$1:$N$41</definedName>
    <definedName name="_xlnm.Print_Area" localSheetId="92">'07-08-2020'!$A$1:$N$40</definedName>
    <definedName name="_xlnm.Print_Area" localSheetId="134">'07-10-2020 '!$A$1:$N$40</definedName>
    <definedName name="_xlnm.Print_Area" localSheetId="14">'08-04-2020'!$A$1:$N$41</definedName>
    <definedName name="_xlnm.Print_Area" localSheetId="28">'08-05-2020'!$A$1:$N$41</definedName>
    <definedName name="_xlnm.Print_Area" localSheetId="50">'08-06-2020'!$A$1:$N$41</definedName>
    <definedName name="_xlnm.Print_Area" localSheetId="71">'08-07-2020'!$A$1:$N$41</definedName>
    <definedName name="_xlnm.Print_Area" localSheetId="113">'08-09-2020 '!$A$1:$N$40</definedName>
    <definedName name="_xlnm.Print_Area" localSheetId="135">'08-10-2020 '!$A$1:$N$40</definedName>
    <definedName name="_xlnm.Print_Area" localSheetId="51">'09-06-2020'!$A$1:$N$41</definedName>
    <definedName name="_xlnm.Print_Area" localSheetId="72">'09-07-2020'!$A$1:$N$41</definedName>
    <definedName name="_xlnm.Print_Area" localSheetId="114">'09-09-2020 '!$A$1:$N$40</definedName>
    <definedName name="_xlnm.Print_Area" localSheetId="136">'09-10-2020'!$A$1:$N$40</definedName>
    <definedName name="_xlnm.Print_Area" localSheetId="155">'09-11-2020'!$A$1:$N$40</definedName>
    <definedName name="_xlnm.Print_Area" localSheetId="52">'10-06-2020'!$A$1:$N$41</definedName>
    <definedName name="_xlnm.Print_Area" localSheetId="73">'10-07-2020'!$A$1:$N$41</definedName>
    <definedName name="_xlnm.Print_Area" localSheetId="93">'10-08-2020'!$A$1:$N$40</definedName>
    <definedName name="_xlnm.Print_Area" localSheetId="115">'10-09-2020'!$A$1:$N$40</definedName>
    <definedName name="_xlnm.Print_Area" localSheetId="156">'10-11-2020'!$A$1:$N$40</definedName>
    <definedName name="_xlnm.Print_Area" localSheetId="29">'11-05-2020'!$A$1:$N$41</definedName>
    <definedName name="_xlnm.Print_Area" localSheetId="94">'11-08-2020'!$A$1:$N$40</definedName>
    <definedName name="_xlnm.Print_Area" localSheetId="116">'11-09-2020 '!$A$1:$N$40</definedName>
    <definedName name="_xlnm.Print_Area" localSheetId="157">'11-11-2020'!$A$1:$N$40</definedName>
    <definedName name="_xlnm.Print_Area" localSheetId="0">'12-03-2020'!$A$1:$N$41</definedName>
    <definedName name="_xlnm.Print_Area" localSheetId="30">'12-05-2020'!$A$1:$N$41</definedName>
    <definedName name="_xlnm.Print_Area" localSheetId="53">'12-06-2020'!$A$1:$N$41</definedName>
    <definedName name="_xlnm.Print_Area" localSheetId="95">'12-08-2020'!$A$1:$N$40</definedName>
    <definedName name="_xlnm.Print_Area" localSheetId="158">'12-11-2020'!$A$1:$N$40</definedName>
    <definedName name="_xlnm.Print_Area" localSheetId="31">'13-05-2020'!$A$1:$N$41</definedName>
    <definedName name="_xlnm.Print_Area" localSheetId="74">'13-07-2020'!$A$1:$N$41</definedName>
    <definedName name="_xlnm.Print_Area" localSheetId="96">'13-08-2020'!$A$1:$N$40</definedName>
    <definedName name="_xlnm.Print_Area" localSheetId="137">'13-10-2020'!$A$1:$N$40</definedName>
    <definedName name="_xlnm.Print_Area" localSheetId="159">'13-11-2020'!$A$1:$N$40</definedName>
    <definedName name="_xlnm.Print_Area" localSheetId="32">'14-05-2020'!$A$1:$N$41</definedName>
    <definedName name="_xlnm.Print_Area" localSheetId="75">'14-07-2020'!$A$1:$N$41</definedName>
    <definedName name="_xlnm.Print_Area" localSheetId="97">'14-08-2020'!$A$1:$N$40</definedName>
    <definedName name="_xlnm.Print_Area" localSheetId="117">'14-09-2020 '!$A$1:$N$40</definedName>
    <definedName name="_xlnm.Print_Area" localSheetId="138">'14-10-2020'!$A$1:$N$40</definedName>
    <definedName name="_xlnm.Print_Area" localSheetId="33">'15-05-2020'!$A$1:$N$41</definedName>
    <definedName name="_xlnm.Print_Area" localSheetId="54">'15-06-2020'!$A$1:$N$41</definedName>
    <definedName name="_xlnm.Print_Area" localSheetId="76">'15-07-2020 '!$A$1:$N$41</definedName>
    <definedName name="_xlnm.Print_Area" localSheetId="118">'15-09-2020'!$A$1:$N$40</definedName>
    <definedName name="_xlnm.Print_Area" localSheetId="139">'15-10-2020'!$A$1:$N$40</definedName>
    <definedName name="_xlnm.Print_Area" localSheetId="1">'16-03-2020 '!$A$1:$N$41</definedName>
    <definedName name="_xlnm.Print_Area" localSheetId="55">'16-06-2020'!$A$1:$N$41</definedName>
    <definedName name="_xlnm.Print_Area" localSheetId="77">'16-07-2020'!$A$1:$N$41</definedName>
    <definedName name="_xlnm.Print_Area" localSheetId="119">'16-09-2020'!$A$1:$N$40</definedName>
    <definedName name="_xlnm.Print_Area" localSheetId="140">'16-10-2020'!$A$1:$N$40</definedName>
    <definedName name="_xlnm.Print_Area" localSheetId="160">'16-11-2020'!$A$1:$N$40</definedName>
    <definedName name="_xlnm.Print_Area" localSheetId="2">'17-03-2020'!$A$1:$N$41</definedName>
    <definedName name="_xlnm.Print_Area" localSheetId="15">'17-04-2020'!$A$1:$N$41</definedName>
    <definedName name="_xlnm.Print_Area" localSheetId="56">'17-06-2020'!$A$1:$N$41</definedName>
    <definedName name="_xlnm.Print_Area" localSheetId="78">'17-07-2020'!$A$1:$N$41</definedName>
    <definedName name="_xlnm.Print_Area" localSheetId="98">'17-08-2020'!$A$1:$N$40</definedName>
    <definedName name="_xlnm.Print_Area" localSheetId="120">'17-09-2020'!$A$1:$N$40</definedName>
    <definedName name="_xlnm.Print_Area" localSheetId="161">'17-11-2020'!$A$1:$N$40</definedName>
    <definedName name="_xlnm.Print_Area" localSheetId="3">'18-03-2020'!$A$1:$N$41</definedName>
    <definedName name="_xlnm.Print_Area" localSheetId="34">'18-05-2020'!$A$1:$N$41</definedName>
    <definedName name="_xlnm.Print_Area" localSheetId="57">'18-06-2020'!$A$1:$N$41</definedName>
    <definedName name="_xlnm.Print_Area" localSheetId="99">'18-08-2020'!$A$1:$N$40</definedName>
    <definedName name="_xlnm.Print_Area" localSheetId="121">'18-09-2020'!$A$1:$N$40</definedName>
    <definedName name="_xlnm.Print_Area" localSheetId="162">'18-11-2020'!$A$1:$N$40</definedName>
    <definedName name="_xlnm.Print_Area" localSheetId="4">'19-03-2020'!$A$1:$N$41</definedName>
    <definedName name="_xlnm.Print_Area" localSheetId="35">'19-05-2020'!$A$1:$N$41</definedName>
    <definedName name="_xlnm.Print_Area" localSheetId="58">'19-06-2020'!$A$1:$N$41</definedName>
    <definedName name="_xlnm.Print_Area" localSheetId="100">'19-08-2020'!$A$1:$N$40</definedName>
    <definedName name="_xlnm.Print_Area" localSheetId="141">'19-10-2020'!$A$1:$N$40</definedName>
    <definedName name="_xlnm.Print_Area" localSheetId="5">'20-03-2020'!$A$1:$N$41</definedName>
    <definedName name="_xlnm.Print_Area" localSheetId="16">'20-04-2020'!$A$1:$N$41</definedName>
    <definedName name="_xlnm.Print_Area" localSheetId="36">'20-05-2020'!$A$1:$N$41</definedName>
    <definedName name="_xlnm.Print_Area" localSheetId="79">'20-07-2020'!$A$1:$N$41</definedName>
    <definedName name="_xlnm.Print_Area" localSheetId="101">'20-08-2020'!$A$1:$N$40</definedName>
    <definedName name="_xlnm.Print_Area" localSheetId="142">'20-10-2020'!$A$1:$N$40</definedName>
    <definedName name="_xlnm.Print_Area" localSheetId="37">'21-05-2020'!$A$1:$N$41</definedName>
    <definedName name="_xlnm.Print_Area" localSheetId="80">'21-07-2020'!$A$1:$N$41</definedName>
    <definedName name="_xlnm.Print_Area" localSheetId="102">'21-08-2020'!$A$1:$N$40</definedName>
    <definedName name="_xlnm.Print_Area" localSheetId="122">'21-09-2020'!$A$1:$N$40</definedName>
    <definedName name="_xlnm.Print_Area" localSheetId="143">'21-10-2020'!$A$1:$N$40</definedName>
    <definedName name="_xlnm.Print_Area" localSheetId="17">'22-04-2020 '!$A$1:$N$41</definedName>
    <definedName name="_xlnm.Print_Area" localSheetId="38">'22-05-2020'!$A$1:$N$41</definedName>
    <definedName name="_xlnm.Print_Area" localSheetId="59">'22-06-2020'!$A$1:$N$41</definedName>
    <definedName name="_xlnm.Print_Area" localSheetId="81">'22-07-2020'!$A$1:$N$41</definedName>
    <definedName name="_xlnm.Print_Area" localSheetId="123">'22-09-2020'!$A$1:$N$40</definedName>
    <definedName name="_xlnm.Print_Area" localSheetId="144">'22-10-2020'!$A$1:$N$40</definedName>
    <definedName name="_xlnm.Print_Area" localSheetId="6">'23-03-2020'!$A$1:$N$41</definedName>
    <definedName name="_xlnm.Print_Area" localSheetId="18">'23-04-2020'!$A$1:$N$41</definedName>
    <definedName name="_xlnm.Print_Area" localSheetId="60">'23-06-2020'!$A$1:$N$41</definedName>
    <definedName name="_xlnm.Print_Area" localSheetId="82">'23-07-2020'!$A$1:$N$41</definedName>
    <definedName name="_xlnm.Print_Area" localSheetId="124">'23-09-2020'!$A$1:$N$40</definedName>
    <definedName name="_xlnm.Print_Area" localSheetId="145">'23-10-2020'!$A$1:$N$40</definedName>
    <definedName name="_xlnm.Print_Area" localSheetId="7">'24-03-2020'!$A$1:$N$41</definedName>
    <definedName name="_xlnm.Print_Area" localSheetId="19">'24-04-2020'!$A$1:$N$41</definedName>
    <definedName name="_xlnm.Print_Area" localSheetId="61">'24-06-2020 '!$A$1:$N$41</definedName>
    <definedName name="_xlnm.Print_Area" localSheetId="83">'24-07-2020'!$A$1:$N$40</definedName>
    <definedName name="_xlnm.Print_Area" localSheetId="103">'24-08-2020'!$A$1:$N$40</definedName>
    <definedName name="_xlnm.Print_Area" localSheetId="125">'24-09-2020'!$A$1:$N$40</definedName>
    <definedName name="_xlnm.Print_Area" localSheetId="8">'25-03-2020'!$A$1:$N$41</definedName>
    <definedName name="_xlnm.Print_Area" localSheetId="39">'25-05-2020'!$A$1:$N$41</definedName>
    <definedName name="_xlnm.Print_Area" localSheetId="62">'25-06-2020 '!$A$1:$N$41</definedName>
    <definedName name="_xlnm.Print_Area" localSheetId="104">'25-08-2020'!$A$1:$N$40</definedName>
    <definedName name="_xlnm.Print_Area" localSheetId="126">'25-09-2020'!$A$1:$N$40</definedName>
    <definedName name="_xlnm.Print_Area" localSheetId="40">'26-05-2020'!$A$1:$N$41</definedName>
    <definedName name="_xlnm.Print_Area" localSheetId="63">'26-06-2020'!$A$1:$N$41</definedName>
    <definedName name="_xlnm.Print_Area" localSheetId="105">'26-08-2020 '!$A$1:$N$40</definedName>
    <definedName name="_xlnm.Print_Area" localSheetId="146">'26-10-2020'!$A$1:$N$40</definedName>
    <definedName name="_xlnm.Print_Area" localSheetId="20">'27-04-2020'!$A$1:$N$41</definedName>
    <definedName name="_xlnm.Print_Area" localSheetId="41">'27-05-2020'!$A$1:$N$41</definedName>
    <definedName name="_xlnm.Print_Area" localSheetId="84">'27-07-2020'!$A$1:$N$40</definedName>
    <definedName name="_xlnm.Print_Area" localSheetId="106">'27-08-2020'!$A$1:$N$40</definedName>
    <definedName name="_xlnm.Print_Area" localSheetId="147">'27-10-2020'!$A$1:$N$40</definedName>
    <definedName name="_xlnm.Print_Area" localSheetId="21">'28-04-2020'!$A$1:$N$41</definedName>
    <definedName name="_xlnm.Print_Area" localSheetId="42">'28-05-2020 '!$A$1:$N$41</definedName>
    <definedName name="_xlnm.Print_Area" localSheetId="85">'28-07-2020'!$A$1:$N$40</definedName>
    <definedName name="_xlnm.Print_Area" localSheetId="107">'28-08-2020'!$A$1:$N$40</definedName>
    <definedName name="_xlnm.Print_Area" localSheetId="127">'28-09-2020'!$A$1:$N$40</definedName>
    <definedName name="_xlnm.Print_Area" localSheetId="148">'28-10-2020'!$A$1:$N$40</definedName>
    <definedName name="_xlnm.Print_Area" localSheetId="22">'29-04-2020'!$A$1:$N$41</definedName>
    <definedName name="_xlnm.Print_Area" localSheetId="44">'29-05-2020 '!$A$1:$N$41</definedName>
    <definedName name="_xlnm.Print_Area" localSheetId="64">'29-06-2020'!$A$1:$N$41</definedName>
    <definedName name="_xlnm.Print_Area" localSheetId="86">'29-07-2020'!$A$1:$N$40</definedName>
    <definedName name="_xlnm.Print_Area" localSheetId="128">'29-09-2020'!$A$1:$N$40</definedName>
    <definedName name="_xlnm.Print_Area" localSheetId="149">'29-10-2020'!$A$1:$N$40</definedName>
    <definedName name="_xlnm.Print_Area" localSheetId="9">'30-03-2020'!$A$1:$N$41</definedName>
    <definedName name="_xlnm.Print_Area" localSheetId="23">'30-04-2020'!$A$1:$N$41</definedName>
    <definedName name="_xlnm.Print_Area" localSheetId="65">'30-06-2020 '!$A$1:$N$41</definedName>
    <definedName name="_xlnm.Print_Area" localSheetId="129">'30-09-2020'!$A$1:$N$40</definedName>
    <definedName name="_xlnm.Print_Area" localSheetId="150">'30-10-2020'!$A$1:$N$40</definedName>
    <definedName name="_xlnm.Print_Area" localSheetId="10">'31-03-2020'!$A$1:$N$41</definedName>
    <definedName name="_xlnm.Print_Area" localSheetId="87">'31-07-2020'!$A$1:$N$40</definedName>
    <definedName name="_xlnm.Print_Area" localSheetId="108">'31-08-2020'!$A$1:$N$40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40" i="167" l="1"/>
  <c r="U40" i="167"/>
  <c r="T40" i="167"/>
  <c r="K14" i="167" s="1"/>
  <c r="K16" i="167" s="1"/>
  <c r="S40" i="167"/>
  <c r="I24" i="167" s="1"/>
  <c r="R40" i="167"/>
  <c r="I23" i="167" s="1"/>
  <c r="Q40" i="167"/>
  <c r="P40" i="167"/>
  <c r="I20" i="167" s="1"/>
  <c r="O40" i="167"/>
  <c r="I21" i="167" s="1"/>
  <c r="I22" i="167"/>
  <c r="K15" i="167"/>
  <c r="K26" i="167" l="1"/>
  <c r="K28" i="167" s="1"/>
  <c r="V40" i="166"/>
  <c r="U40" i="166"/>
  <c r="K15" i="166" s="1"/>
  <c r="T40" i="166"/>
  <c r="K14" i="166" s="1"/>
  <c r="S40" i="166"/>
  <c r="I24" i="166" s="1"/>
  <c r="R40" i="166"/>
  <c r="I23" i="166" s="1"/>
  <c r="Q40" i="166"/>
  <c r="I22" i="166" s="1"/>
  <c r="P40" i="166"/>
  <c r="I20" i="166" s="1"/>
  <c r="O40" i="166"/>
  <c r="I21" i="166" s="1"/>
  <c r="K26" i="166" l="1"/>
  <c r="K28" i="166" s="1"/>
  <c r="K16" i="166"/>
  <c r="V40" i="165"/>
  <c r="U40" i="165"/>
  <c r="K15" i="165" s="1"/>
  <c r="T40" i="165"/>
  <c r="K14" i="165" s="1"/>
  <c r="S40" i="165"/>
  <c r="R40" i="165"/>
  <c r="I23" i="165" s="1"/>
  <c r="Q40" i="165"/>
  <c r="I22" i="165" s="1"/>
  <c r="P40" i="165"/>
  <c r="I20" i="165" s="1"/>
  <c r="O40" i="165"/>
  <c r="I21" i="165" s="1"/>
  <c r="I24" i="165"/>
  <c r="K26" i="165" l="1"/>
  <c r="K28" i="165" s="1"/>
  <c r="K16" i="165"/>
  <c r="V40" i="164"/>
  <c r="U40" i="164"/>
  <c r="T40" i="164"/>
  <c r="K14" i="164" s="1"/>
  <c r="K16" i="164" s="1"/>
  <c r="S40" i="164"/>
  <c r="I24" i="164" s="1"/>
  <c r="R40" i="164"/>
  <c r="Q40" i="164"/>
  <c r="I22" i="164" s="1"/>
  <c r="P40" i="164"/>
  <c r="I20" i="164" s="1"/>
  <c r="O40" i="164"/>
  <c r="I21" i="164" s="1"/>
  <c r="I23" i="164"/>
  <c r="K15" i="164"/>
  <c r="K26" i="164" l="1"/>
  <c r="K28" i="164" s="1"/>
  <c r="V40" i="163"/>
  <c r="U40" i="163"/>
  <c r="K15" i="163" s="1"/>
  <c r="T40" i="163"/>
  <c r="K14" i="163" s="1"/>
  <c r="S40" i="163"/>
  <c r="I24" i="163" s="1"/>
  <c r="R40" i="163"/>
  <c r="Q40" i="163"/>
  <c r="P40" i="163"/>
  <c r="I20" i="163" s="1"/>
  <c r="O40" i="163"/>
  <c r="I21" i="163" s="1"/>
  <c r="I23" i="163"/>
  <c r="I22" i="163"/>
  <c r="K16" i="163" l="1"/>
  <c r="K26" i="163"/>
  <c r="K28" i="163" s="1"/>
  <c r="V40" i="162"/>
  <c r="U40" i="162"/>
  <c r="T40" i="162"/>
  <c r="K14" i="162" s="1"/>
  <c r="S40" i="162"/>
  <c r="I24" i="162" s="1"/>
  <c r="R40" i="162"/>
  <c r="I23" i="162" s="1"/>
  <c r="Q40" i="162"/>
  <c r="P40" i="162"/>
  <c r="I20" i="162" s="1"/>
  <c r="O40" i="162"/>
  <c r="I21" i="162" s="1"/>
  <c r="I22" i="162"/>
  <c r="K15" i="162"/>
  <c r="K16" i="162" l="1"/>
  <c r="K26" i="162"/>
  <c r="K28" i="162" s="1"/>
  <c r="V40" i="161"/>
  <c r="U40" i="161"/>
  <c r="K15" i="161" s="1"/>
  <c r="T40" i="161"/>
  <c r="K14" i="161" s="1"/>
  <c r="S40" i="161"/>
  <c r="I24" i="161" s="1"/>
  <c r="R40" i="161"/>
  <c r="I23" i="161" s="1"/>
  <c r="Q40" i="161"/>
  <c r="P40" i="161"/>
  <c r="I20" i="161" s="1"/>
  <c r="O40" i="161"/>
  <c r="I21" i="161" s="1"/>
  <c r="I22" i="161"/>
  <c r="K16" i="161" l="1"/>
  <c r="K26" i="161"/>
  <c r="K28" i="161" s="1"/>
  <c r="V40" i="160"/>
  <c r="U40" i="160"/>
  <c r="K15" i="160" s="1"/>
  <c r="T40" i="160"/>
  <c r="K14" i="160" s="1"/>
  <c r="S40" i="160"/>
  <c r="I24" i="160" s="1"/>
  <c r="R40" i="160"/>
  <c r="Q40" i="160"/>
  <c r="I22" i="160" s="1"/>
  <c r="P40" i="160"/>
  <c r="I20" i="160" s="1"/>
  <c r="O40" i="160"/>
  <c r="I21" i="160" s="1"/>
  <c r="I23" i="160"/>
  <c r="V40" i="159"/>
  <c r="U40" i="159"/>
  <c r="K15" i="159" s="1"/>
  <c r="T40" i="159"/>
  <c r="K14" i="159" s="1"/>
  <c r="S40" i="159"/>
  <c r="I24" i="159" s="1"/>
  <c r="R40" i="159"/>
  <c r="I23" i="159" s="1"/>
  <c r="Q40" i="159"/>
  <c r="P40" i="159"/>
  <c r="O40" i="159"/>
  <c r="I21" i="159" s="1"/>
  <c r="I22" i="159"/>
  <c r="I20" i="159"/>
  <c r="K16" i="160" l="1"/>
  <c r="K26" i="160"/>
  <c r="K28" i="160" s="1"/>
  <c r="K16" i="159"/>
  <c r="K26" i="159"/>
  <c r="K28" i="159" s="1"/>
  <c r="V40" i="158"/>
  <c r="U40" i="158"/>
  <c r="K15" i="158" s="1"/>
  <c r="T40" i="158"/>
  <c r="K14" i="158" s="1"/>
  <c r="S40" i="158"/>
  <c r="I24" i="158" s="1"/>
  <c r="R40" i="158"/>
  <c r="Q40" i="158"/>
  <c r="I22" i="158" s="1"/>
  <c r="P40" i="158"/>
  <c r="I20" i="158" s="1"/>
  <c r="O40" i="158"/>
  <c r="I21" i="158" s="1"/>
  <c r="I23" i="158"/>
  <c r="K16" i="158" l="1"/>
  <c r="K26" i="158"/>
  <c r="K28" i="158" s="1"/>
  <c r="V40" i="157"/>
  <c r="U40" i="157"/>
  <c r="K15" i="157" s="1"/>
  <c r="T40" i="157"/>
  <c r="K14" i="157" s="1"/>
  <c r="S40" i="157"/>
  <c r="I24" i="157" s="1"/>
  <c r="R40" i="157"/>
  <c r="I23" i="157" s="1"/>
  <c r="Q40" i="157"/>
  <c r="P40" i="157"/>
  <c r="I20" i="157" s="1"/>
  <c r="O40" i="157"/>
  <c r="I21" i="157" s="1"/>
  <c r="I22" i="157"/>
  <c r="K16" i="157" l="1"/>
  <c r="K26" i="157"/>
  <c r="K28" i="157" s="1"/>
  <c r="V40" i="156"/>
  <c r="U40" i="156"/>
  <c r="K15" i="156" s="1"/>
  <c r="T40" i="156"/>
  <c r="K14" i="156" s="1"/>
  <c r="S40" i="156"/>
  <c r="I24" i="156" s="1"/>
  <c r="R40" i="156"/>
  <c r="I23" i="156" s="1"/>
  <c r="Q40" i="156"/>
  <c r="I22" i="156" s="1"/>
  <c r="P40" i="156"/>
  <c r="I20" i="156" s="1"/>
  <c r="O40" i="156"/>
  <c r="I21" i="156" s="1"/>
  <c r="K16" i="156" l="1"/>
  <c r="K26" i="156"/>
  <c r="K28" i="156" s="1"/>
  <c r="K15" i="155"/>
  <c r="V40" i="155" l="1"/>
  <c r="U40" i="155"/>
  <c r="T40" i="155"/>
  <c r="K14" i="155" s="1"/>
  <c r="K16" i="155" s="1"/>
  <c r="S40" i="155"/>
  <c r="I24" i="155" s="1"/>
  <c r="R40" i="155"/>
  <c r="I23" i="155" s="1"/>
  <c r="Q40" i="155"/>
  <c r="P40" i="155"/>
  <c r="I20" i="155" s="1"/>
  <c r="O40" i="155"/>
  <c r="I21" i="155" s="1"/>
  <c r="I22" i="155"/>
  <c r="K26" i="155" l="1"/>
  <c r="K28" i="155" s="1"/>
  <c r="V40" i="154"/>
  <c r="U40" i="154"/>
  <c r="T40" i="154"/>
  <c r="K14" i="154" s="1"/>
  <c r="S40" i="154"/>
  <c r="I24" i="154" s="1"/>
  <c r="R40" i="154"/>
  <c r="Q40" i="154"/>
  <c r="P40" i="154"/>
  <c r="I20" i="154" s="1"/>
  <c r="O40" i="154"/>
  <c r="I21" i="154" s="1"/>
  <c r="I23" i="154"/>
  <c r="I22" i="154"/>
  <c r="K15" i="154"/>
  <c r="K16" i="154" l="1"/>
  <c r="K26" i="154"/>
  <c r="K28" i="154" s="1"/>
  <c r="V40" i="153"/>
  <c r="U40" i="153"/>
  <c r="K15" i="153" s="1"/>
  <c r="T40" i="153"/>
  <c r="K14" i="153" s="1"/>
  <c r="S40" i="153"/>
  <c r="I24" i="153" s="1"/>
  <c r="R40" i="153"/>
  <c r="Q40" i="153"/>
  <c r="I22" i="153" s="1"/>
  <c r="P40" i="153"/>
  <c r="I20" i="153" s="1"/>
  <c r="O40" i="153"/>
  <c r="I21" i="153" s="1"/>
  <c r="I23" i="153"/>
  <c r="K26" i="153" l="1"/>
  <c r="K16" i="153"/>
  <c r="K28" i="153"/>
  <c r="V40" i="152"/>
  <c r="U40" i="152"/>
  <c r="K15" i="152" s="1"/>
  <c r="T40" i="152"/>
  <c r="K14" i="152" s="1"/>
  <c r="S40" i="152"/>
  <c r="I24" i="152" s="1"/>
  <c r="R40" i="152"/>
  <c r="I23" i="152" s="1"/>
  <c r="Q40" i="152"/>
  <c r="I22" i="152" s="1"/>
  <c r="P40" i="152"/>
  <c r="I20" i="152" s="1"/>
  <c r="O40" i="152"/>
  <c r="I21" i="152" s="1"/>
  <c r="K16" i="152" l="1"/>
  <c r="K26" i="152"/>
  <c r="K28" i="152" s="1"/>
  <c r="V40" i="151"/>
  <c r="U40" i="151"/>
  <c r="T40" i="151"/>
  <c r="K14" i="151" s="1"/>
  <c r="S40" i="151"/>
  <c r="I24" i="151" s="1"/>
  <c r="R40" i="151"/>
  <c r="I23" i="151" s="1"/>
  <c r="Q40" i="151"/>
  <c r="I22" i="151" s="1"/>
  <c r="P40" i="151"/>
  <c r="I20" i="151" s="1"/>
  <c r="O40" i="151"/>
  <c r="I21" i="151" s="1"/>
  <c r="K15" i="151"/>
  <c r="K16" i="151" l="1"/>
  <c r="K26" i="151"/>
  <c r="K28" i="151" s="1"/>
  <c r="V40" i="150"/>
  <c r="U40" i="150"/>
  <c r="K15" i="150" s="1"/>
  <c r="T40" i="150"/>
  <c r="K14" i="150" s="1"/>
  <c r="S40" i="150"/>
  <c r="I24" i="150" s="1"/>
  <c r="R40" i="150"/>
  <c r="Q40" i="150"/>
  <c r="I22" i="150" s="1"/>
  <c r="P40" i="150"/>
  <c r="I20" i="150" s="1"/>
  <c r="O40" i="150"/>
  <c r="I21" i="150" s="1"/>
  <c r="I23" i="150"/>
  <c r="K16" i="150" l="1"/>
  <c r="K26" i="150"/>
  <c r="K28" i="150" s="1"/>
  <c r="V40" i="149"/>
  <c r="U40" i="149"/>
  <c r="T40" i="149"/>
  <c r="K14" i="149" s="1"/>
  <c r="S40" i="149"/>
  <c r="I24" i="149" s="1"/>
  <c r="R40" i="149"/>
  <c r="I23" i="149" s="1"/>
  <c r="Q40" i="149"/>
  <c r="I22" i="149" s="1"/>
  <c r="P40" i="149"/>
  <c r="I20" i="149" s="1"/>
  <c r="O40" i="149"/>
  <c r="I21" i="149" s="1"/>
  <c r="K15" i="149"/>
  <c r="K16" i="149" l="1"/>
  <c r="K26" i="149"/>
  <c r="K28" i="149" s="1"/>
  <c r="V40" i="148"/>
  <c r="U40" i="148"/>
  <c r="T40" i="148"/>
  <c r="K14" i="148" s="1"/>
  <c r="S40" i="148"/>
  <c r="I24" i="148" s="1"/>
  <c r="R40" i="148"/>
  <c r="Q40" i="148"/>
  <c r="I22" i="148" s="1"/>
  <c r="P40" i="148"/>
  <c r="I20" i="148" s="1"/>
  <c r="O40" i="148"/>
  <c r="I21" i="148" s="1"/>
  <c r="I23" i="148"/>
  <c r="K15" i="148"/>
  <c r="K16" i="148" l="1"/>
  <c r="K26" i="148"/>
  <c r="K28" i="148" s="1"/>
  <c r="V40" i="147"/>
  <c r="U40" i="147"/>
  <c r="K15" i="147" s="1"/>
  <c r="T40" i="147"/>
  <c r="K14" i="147" s="1"/>
  <c r="S40" i="147"/>
  <c r="I24" i="147" s="1"/>
  <c r="R40" i="147"/>
  <c r="Q40" i="147"/>
  <c r="P40" i="147"/>
  <c r="I20" i="147" s="1"/>
  <c r="O40" i="147"/>
  <c r="I21" i="147" s="1"/>
  <c r="I23" i="147"/>
  <c r="I22" i="147"/>
  <c r="K16" i="147" l="1"/>
  <c r="K26" i="147"/>
  <c r="K28" i="147" s="1"/>
  <c r="V40" i="146"/>
  <c r="U40" i="146"/>
  <c r="T40" i="146"/>
  <c r="K14" i="146" s="1"/>
  <c r="S40" i="146"/>
  <c r="I24" i="146" s="1"/>
  <c r="R40" i="146"/>
  <c r="I23" i="146" s="1"/>
  <c r="Q40" i="146"/>
  <c r="I22" i="146" s="1"/>
  <c r="P40" i="146"/>
  <c r="I20" i="146" s="1"/>
  <c r="O40" i="146"/>
  <c r="I21" i="146" s="1"/>
  <c r="K15" i="146"/>
  <c r="K16" i="146" l="1"/>
  <c r="K26" i="146"/>
  <c r="K28" i="146" s="1"/>
  <c r="V40" i="145"/>
  <c r="U40" i="145"/>
  <c r="K15" i="145" s="1"/>
  <c r="T40" i="145"/>
  <c r="K14" i="145" s="1"/>
  <c r="S40" i="145"/>
  <c r="I24" i="145" s="1"/>
  <c r="R40" i="145"/>
  <c r="I23" i="145" s="1"/>
  <c r="Q40" i="145"/>
  <c r="I22" i="145" s="1"/>
  <c r="P40" i="145"/>
  <c r="I20" i="145" s="1"/>
  <c r="O40" i="145"/>
  <c r="I21" i="145" s="1"/>
  <c r="K16" i="145" l="1"/>
  <c r="K26" i="145"/>
  <c r="K28" i="145" s="1"/>
  <c r="V40" i="144"/>
  <c r="U40" i="144"/>
  <c r="K15" i="144" s="1"/>
  <c r="T40" i="144"/>
  <c r="K14" i="144" s="1"/>
  <c r="S40" i="144"/>
  <c r="I24" i="144" s="1"/>
  <c r="R40" i="144"/>
  <c r="I23" i="144" s="1"/>
  <c r="Q40" i="144"/>
  <c r="I22" i="144" s="1"/>
  <c r="P40" i="144"/>
  <c r="I20" i="144" s="1"/>
  <c r="O40" i="144"/>
  <c r="I21" i="144" s="1"/>
  <c r="K26" i="144" l="1"/>
  <c r="K28" i="144" s="1"/>
  <c r="K16" i="144"/>
  <c r="V40" i="143"/>
  <c r="U40" i="143"/>
  <c r="T40" i="143"/>
  <c r="K14" i="143" s="1"/>
  <c r="S40" i="143"/>
  <c r="I24" i="143" s="1"/>
  <c r="R40" i="143"/>
  <c r="I23" i="143" s="1"/>
  <c r="Q40" i="143"/>
  <c r="I22" i="143" s="1"/>
  <c r="P40" i="143"/>
  <c r="I20" i="143" s="1"/>
  <c r="O40" i="143"/>
  <c r="I21" i="143" s="1"/>
  <c r="K15" i="143"/>
  <c r="K16" i="143" l="1"/>
  <c r="K26" i="143"/>
  <c r="K28" i="143" s="1"/>
  <c r="V40" i="142"/>
  <c r="U40" i="142"/>
  <c r="K15" i="142" s="1"/>
  <c r="T40" i="142"/>
  <c r="K14" i="142" s="1"/>
  <c r="S40" i="142"/>
  <c r="I24" i="142" s="1"/>
  <c r="R40" i="142"/>
  <c r="I23" i="142" s="1"/>
  <c r="Q40" i="142"/>
  <c r="I22" i="142" s="1"/>
  <c r="P40" i="142"/>
  <c r="I20" i="142" s="1"/>
  <c r="O40" i="142"/>
  <c r="I21" i="142" s="1"/>
  <c r="K16" i="142" l="1"/>
  <c r="K26" i="142"/>
  <c r="K28" i="142" s="1"/>
  <c r="V40" i="141"/>
  <c r="U40" i="141"/>
  <c r="T40" i="141"/>
  <c r="K14" i="141" s="1"/>
  <c r="S40" i="141"/>
  <c r="I24" i="141" s="1"/>
  <c r="R40" i="141"/>
  <c r="I23" i="141" s="1"/>
  <c r="Q40" i="141"/>
  <c r="I22" i="141" s="1"/>
  <c r="P40" i="141"/>
  <c r="I20" i="141" s="1"/>
  <c r="O40" i="141"/>
  <c r="I21" i="141" s="1"/>
  <c r="K15" i="141"/>
  <c r="K16" i="141" l="1"/>
  <c r="K26" i="141"/>
  <c r="K28" i="141" s="1"/>
  <c r="V40" i="140"/>
  <c r="U40" i="140"/>
  <c r="K15" i="140" s="1"/>
  <c r="T40" i="140"/>
  <c r="K14" i="140" s="1"/>
  <c r="S40" i="140"/>
  <c r="R40" i="140"/>
  <c r="I23" i="140" s="1"/>
  <c r="Q40" i="140"/>
  <c r="P40" i="140"/>
  <c r="I20" i="140" s="1"/>
  <c r="O40" i="140"/>
  <c r="I21" i="140" s="1"/>
  <c r="I24" i="140"/>
  <c r="I22" i="140"/>
  <c r="K16" i="140" l="1"/>
  <c r="K26" i="140"/>
  <c r="K28" i="140" s="1"/>
  <c r="V40" i="139"/>
  <c r="U40" i="139"/>
  <c r="T40" i="139"/>
  <c r="K14" i="139" s="1"/>
  <c r="S40" i="139"/>
  <c r="I24" i="139" s="1"/>
  <c r="R40" i="139"/>
  <c r="I23" i="139" s="1"/>
  <c r="Q40" i="139"/>
  <c r="I22" i="139" s="1"/>
  <c r="P40" i="139"/>
  <c r="I20" i="139" s="1"/>
  <c r="O40" i="139"/>
  <c r="I21" i="139" s="1"/>
  <c r="K15" i="139"/>
  <c r="K16" i="139" l="1"/>
  <c r="K26" i="139"/>
  <c r="K28" i="139" s="1"/>
  <c r="U40" i="138"/>
  <c r="K15" i="138" s="1"/>
  <c r="T40" i="138"/>
  <c r="K14" i="138" s="1"/>
  <c r="V40" i="138"/>
  <c r="S40" i="138"/>
  <c r="I24" i="138" s="1"/>
  <c r="R40" i="138"/>
  <c r="I23" i="138" s="1"/>
  <c r="Q40" i="138"/>
  <c r="I22" i="138" s="1"/>
  <c r="P40" i="138"/>
  <c r="I20" i="138" s="1"/>
  <c r="O40" i="138"/>
  <c r="I21" i="138" s="1"/>
  <c r="K16" i="138" l="1"/>
  <c r="K26" i="138"/>
  <c r="K28" i="138" s="1"/>
  <c r="V40" i="137"/>
  <c r="U40" i="137"/>
  <c r="K15" i="137" s="1"/>
  <c r="T40" i="137"/>
  <c r="K14" i="137" s="1"/>
  <c r="S40" i="137"/>
  <c r="I24" i="137" s="1"/>
  <c r="R40" i="137"/>
  <c r="I23" i="137" s="1"/>
  <c r="Q40" i="137"/>
  <c r="I22" i="137" s="1"/>
  <c r="P40" i="137"/>
  <c r="I20" i="137" s="1"/>
  <c r="O40" i="137"/>
  <c r="I21" i="137" s="1"/>
  <c r="K26" i="137" l="1"/>
  <c r="K28" i="137" s="1"/>
  <c r="K16" i="137"/>
  <c r="V40" i="136"/>
  <c r="U40" i="136"/>
  <c r="K15" i="136" s="1"/>
  <c r="T40" i="136"/>
  <c r="K14" i="136" s="1"/>
  <c r="S40" i="136"/>
  <c r="I24" i="136" s="1"/>
  <c r="R40" i="136"/>
  <c r="I23" i="136" s="1"/>
  <c r="Q40" i="136"/>
  <c r="I22" i="136" s="1"/>
  <c r="P40" i="136"/>
  <c r="I20" i="136" s="1"/>
  <c r="O40" i="136"/>
  <c r="I21" i="136" s="1"/>
  <c r="K26" i="136" l="1"/>
  <c r="K28" i="136" s="1"/>
  <c r="K16" i="136"/>
  <c r="V40" i="135"/>
  <c r="U40" i="135"/>
  <c r="K15" i="135" s="1"/>
  <c r="T40" i="135"/>
  <c r="K14" i="135" s="1"/>
  <c r="S40" i="135"/>
  <c r="I24" i="135" s="1"/>
  <c r="R40" i="135"/>
  <c r="I23" i="135" s="1"/>
  <c r="Q40" i="135"/>
  <c r="I22" i="135" s="1"/>
  <c r="P40" i="135"/>
  <c r="I20" i="135" s="1"/>
  <c r="O40" i="135"/>
  <c r="I21" i="135" s="1"/>
  <c r="K26" i="135" l="1"/>
  <c r="K28" i="135" s="1"/>
  <c r="K16" i="135"/>
  <c r="V40" i="134"/>
  <c r="U40" i="134"/>
  <c r="K15" i="134" s="1"/>
  <c r="T40" i="134"/>
  <c r="K14" i="134" s="1"/>
  <c r="S40" i="134"/>
  <c r="I24" i="134" s="1"/>
  <c r="R40" i="134"/>
  <c r="I23" i="134" s="1"/>
  <c r="Q40" i="134"/>
  <c r="I22" i="134" s="1"/>
  <c r="P40" i="134"/>
  <c r="I20" i="134" s="1"/>
  <c r="O40" i="134"/>
  <c r="I21" i="134" s="1"/>
  <c r="K16" i="134" l="1"/>
  <c r="K26" i="134"/>
  <c r="K28" i="134" s="1"/>
  <c r="V40" i="133"/>
  <c r="U40" i="133"/>
  <c r="T40" i="133"/>
  <c r="K14" i="133" s="1"/>
  <c r="S40" i="133"/>
  <c r="I24" i="133" s="1"/>
  <c r="R40" i="133"/>
  <c r="I23" i="133" s="1"/>
  <c r="Q40" i="133"/>
  <c r="I22" i="133" s="1"/>
  <c r="P40" i="133"/>
  <c r="I20" i="133" s="1"/>
  <c r="O40" i="133"/>
  <c r="I21" i="133" s="1"/>
  <c r="K15" i="133"/>
  <c r="K16" i="133" l="1"/>
  <c r="K26" i="133"/>
  <c r="K28" i="133" s="1"/>
  <c r="V40" i="132"/>
  <c r="U40" i="132"/>
  <c r="K15" i="132" s="1"/>
  <c r="T40" i="132"/>
  <c r="K14" i="132" s="1"/>
  <c r="S40" i="132"/>
  <c r="I24" i="132" s="1"/>
  <c r="R40" i="132"/>
  <c r="I23" i="132" s="1"/>
  <c r="Q40" i="132"/>
  <c r="I22" i="132" s="1"/>
  <c r="P40" i="132"/>
  <c r="I20" i="132" s="1"/>
  <c r="O40" i="132"/>
  <c r="I21" i="132" s="1"/>
  <c r="K16" i="132" l="1"/>
  <c r="K26" i="132"/>
  <c r="K28" i="132" s="1"/>
  <c r="V40" i="131"/>
  <c r="U40" i="131"/>
  <c r="K15" i="131" s="1"/>
  <c r="T40" i="131"/>
  <c r="K14" i="131" s="1"/>
  <c r="S40" i="131"/>
  <c r="I24" i="131" s="1"/>
  <c r="R40" i="131"/>
  <c r="I23" i="131" s="1"/>
  <c r="Q40" i="131"/>
  <c r="I22" i="131" s="1"/>
  <c r="P40" i="131"/>
  <c r="I20" i="131" s="1"/>
  <c r="O40" i="131"/>
  <c r="I21" i="131" s="1"/>
  <c r="K16" i="131" l="1"/>
  <c r="K26" i="131"/>
  <c r="K28" i="131" s="1"/>
  <c r="V40" i="130"/>
  <c r="U40" i="130"/>
  <c r="K15" i="130" s="1"/>
  <c r="T40" i="130"/>
  <c r="K14" i="130" s="1"/>
  <c r="S40" i="130"/>
  <c r="I24" i="130" s="1"/>
  <c r="R40" i="130"/>
  <c r="I23" i="130" s="1"/>
  <c r="Q40" i="130"/>
  <c r="I22" i="130" s="1"/>
  <c r="P40" i="130"/>
  <c r="I20" i="130" s="1"/>
  <c r="O40" i="130"/>
  <c r="I21" i="130" s="1"/>
  <c r="K26" i="130" l="1"/>
  <c r="K28" i="130" s="1"/>
  <c r="K16" i="130"/>
  <c r="V40" i="129"/>
  <c r="U40" i="129"/>
  <c r="K15" i="129" s="1"/>
  <c r="T40" i="129"/>
  <c r="K14" i="129" s="1"/>
  <c r="S40" i="129"/>
  <c r="I24" i="129" s="1"/>
  <c r="R40" i="129"/>
  <c r="I23" i="129" s="1"/>
  <c r="Q40" i="129"/>
  <c r="I22" i="129" s="1"/>
  <c r="P40" i="129"/>
  <c r="I20" i="129" s="1"/>
  <c r="O40" i="129"/>
  <c r="I21" i="129" s="1"/>
  <c r="K16" i="129" l="1"/>
  <c r="K26" i="129"/>
  <c r="K28" i="129" s="1"/>
  <c r="V40" i="128"/>
  <c r="U40" i="128"/>
  <c r="K15" i="128" s="1"/>
  <c r="T40" i="128"/>
  <c r="K14" i="128" s="1"/>
  <c r="S40" i="128"/>
  <c r="I24" i="128" s="1"/>
  <c r="R40" i="128"/>
  <c r="I23" i="128" s="1"/>
  <c r="Q40" i="128"/>
  <c r="I22" i="128" s="1"/>
  <c r="P40" i="128"/>
  <c r="I20" i="128" s="1"/>
  <c r="O40" i="128"/>
  <c r="I21" i="128" s="1"/>
  <c r="K26" i="128" l="1"/>
  <c r="K28" i="128" s="1"/>
  <c r="K16" i="128"/>
  <c r="V40" i="127"/>
  <c r="U40" i="127"/>
  <c r="K15" i="127" s="1"/>
  <c r="T40" i="127"/>
  <c r="K14" i="127" s="1"/>
  <c r="S40" i="127"/>
  <c r="I24" i="127" s="1"/>
  <c r="R40" i="127"/>
  <c r="I23" i="127" s="1"/>
  <c r="Q40" i="127"/>
  <c r="I22" i="127" s="1"/>
  <c r="P40" i="127"/>
  <c r="I20" i="127" s="1"/>
  <c r="O40" i="127"/>
  <c r="I21" i="127" s="1"/>
  <c r="K16" i="127" l="1"/>
  <c r="K26" i="127"/>
  <c r="K28" i="127" s="1"/>
  <c r="V40" i="126"/>
  <c r="U40" i="126"/>
  <c r="K15" i="126" s="1"/>
  <c r="T40" i="126"/>
  <c r="K14" i="126" s="1"/>
  <c r="S40" i="126"/>
  <c r="I24" i="126" s="1"/>
  <c r="R40" i="126"/>
  <c r="I23" i="126" s="1"/>
  <c r="Q40" i="126"/>
  <c r="I22" i="126" s="1"/>
  <c r="P40" i="126"/>
  <c r="I20" i="126" s="1"/>
  <c r="O40" i="126"/>
  <c r="I21" i="126" s="1"/>
  <c r="K26" i="126" l="1"/>
  <c r="K28" i="126" s="1"/>
  <c r="K16" i="126"/>
  <c r="V40" i="125"/>
  <c r="U40" i="125"/>
  <c r="T40" i="125"/>
  <c r="K14" i="125" s="1"/>
  <c r="S40" i="125"/>
  <c r="I24" i="125" s="1"/>
  <c r="R40" i="125"/>
  <c r="I23" i="125" s="1"/>
  <c r="Q40" i="125"/>
  <c r="I22" i="125" s="1"/>
  <c r="P40" i="125"/>
  <c r="I20" i="125" s="1"/>
  <c r="O40" i="125"/>
  <c r="I21" i="125" s="1"/>
  <c r="K15" i="125"/>
  <c r="K16" i="125" l="1"/>
  <c r="K26" i="125"/>
  <c r="K28" i="125" s="1"/>
  <c r="V40" i="124"/>
  <c r="U40" i="124"/>
  <c r="K15" i="124" s="1"/>
  <c r="T40" i="124"/>
  <c r="K14" i="124" s="1"/>
  <c r="S40" i="124"/>
  <c r="I24" i="124" s="1"/>
  <c r="R40" i="124"/>
  <c r="Q40" i="124"/>
  <c r="I22" i="124" s="1"/>
  <c r="P40" i="124"/>
  <c r="I20" i="124" s="1"/>
  <c r="O40" i="124"/>
  <c r="I21" i="124" s="1"/>
  <c r="I23" i="124"/>
  <c r="K16" i="124" l="1"/>
  <c r="K26" i="124"/>
  <c r="K28" i="124" s="1"/>
  <c r="V40" i="123"/>
  <c r="U40" i="123"/>
  <c r="K15" i="123" s="1"/>
  <c r="T40" i="123"/>
  <c r="K14" i="123" s="1"/>
  <c r="S40" i="123"/>
  <c r="I24" i="123" s="1"/>
  <c r="R40" i="123"/>
  <c r="I23" i="123" s="1"/>
  <c r="Q40" i="123"/>
  <c r="I22" i="123" s="1"/>
  <c r="P40" i="123"/>
  <c r="I20" i="123" s="1"/>
  <c r="O40" i="123"/>
  <c r="I21" i="123" s="1"/>
  <c r="K26" i="123" l="1"/>
  <c r="K28" i="123" s="1"/>
  <c r="K16" i="123"/>
  <c r="V40" i="122"/>
  <c r="U40" i="122"/>
  <c r="K15" i="122" s="1"/>
  <c r="T40" i="122"/>
  <c r="K14" i="122" s="1"/>
  <c r="S40" i="122"/>
  <c r="I24" i="122" s="1"/>
  <c r="R40" i="122"/>
  <c r="I23" i="122" s="1"/>
  <c r="Q40" i="122"/>
  <c r="I22" i="122" s="1"/>
  <c r="P40" i="122"/>
  <c r="I20" i="122" s="1"/>
  <c r="O40" i="122"/>
  <c r="I21" i="122" s="1"/>
  <c r="K16" i="122" l="1"/>
  <c r="K26" i="122"/>
  <c r="K28" i="122" s="1"/>
  <c r="V40" i="121"/>
  <c r="U40" i="121"/>
  <c r="K15" i="121" s="1"/>
  <c r="T40" i="121"/>
  <c r="K14" i="121" s="1"/>
  <c r="S40" i="121"/>
  <c r="I24" i="121" s="1"/>
  <c r="R40" i="121"/>
  <c r="Q40" i="121"/>
  <c r="P40" i="121"/>
  <c r="I20" i="121" s="1"/>
  <c r="O40" i="121"/>
  <c r="I21" i="121" s="1"/>
  <c r="I23" i="121"/>
  <c r="I22" i="121"/>
  <c r="K16" i="121" l="1"/>
  <c r="K26" i="121"/>
  <c r="K28" i="121" s="1"/>
  <c r="V40" i="120"/>
  <c r="U40" i="120"/>
  <c r="K15" i="120" s="1"/>
  <c r="T40" i="120"/>
  <c r="K14" i="120" s="1"/>
  <c r="S40" i="120"/>
  <c r="I24" i="120" s="1"/>
  <c r="R40" i="120"/>
  <c r="I23" i="120" s="1"/>
  <c r="Q40" i="120"/>
  <c r="I22" i="120" s="1"/>
  <c r="P40" i="120"/>
  <c r="I20" i="120" s="1"/>
  <c r="O40" i="120"/>
  <c r="I21" i="120" s="1"/>
  <c r="K26" i="120" l="1"/>
  <c r="K28" i="120" s="1"/>
  <c r="K16" i="120"/>
  <c r="V40" i="119"/>
  <c r="U40" i="119"/>
  <c r="K15" i="119" s="1"/>
  <c r="T40" i="119"/>
  <c r="K14" i="119" s="1"/>
  <c r="S40" i="119"/>
  <c r="I24" i="119" s="1"/>
  <c r="R40" i="119"/>
  <c r="I23" i="119" s="1"/>
  <c r="Q40" i="119"/>
  <c r="I22" i="119" s="1"/>
  <c r="P40" i="119"/>
  <c r="I20" i="119" s="1"/>
  <c r="O40" i="119"/>
  <c r="I21" i="119" s="1"/>
  <c r="V40" i="118"/>
  <c r="U40" i="118"/>
  <c r="K15" i="118" s="1"/>
  <c r="T40" i="118"/>
  <c r="K14" i="118" s="1"/>
  <c r="S40" i="118"/>
  <c r="I24" i="118" s="1"/>
  <c r="R40" i="118"/>
  <c r="I23" i="118" s="1"/>
  <c r="Q40" i="118"/>
  <c r="I22" i="118" s="1"/>
  <c r="P40" i="118"/>
  <c r="I20" i="118" s="1"/>
  <c r="O40" i="118"/>
  <c r="I21" i="118" s="1"/>
  <c r="K16" i="118" l="1"/>
  <c r="K16" i="119"/>
  <c r="K26" i="119"/>
  <c r="K28" i="119" s="1"/>
  <c r="K26" i="118"/>
  <c r="K28" i="118" s="1"/>
  <c r="V40" i="117"/>
  <c r="U40" i="117"/>
  <c r="K15" i="117" s="1"/>
  <c r="T40" i="117"/>
  <c r="K14" i="117" s="1"/>
  <c r="S40" i="117"/>
  <c r="I24" i="117" s="1"/>
  <c r="R40" i="117"/>
  <c r="Q40" i="117"/>
  <c r="P40" i="117"/>
  <c r="I20" i="117" s="1"/>
  <c r="O40" i="117"/>
  <c r="I21" i="117" s="1"/>
  <c r="I23" i="117"/>
  <c r="I22" i="117"/>
  <c r="V40" i="116"/>
  <c r="U40" i="116"/>
  <c r="K15" i="116" s="1"/>
  <c r="T40" i="116"/>
  <c r="K14" i="116" s="1"/>
  <c r="S40" i="116"/>
  <c r="I24" i="116" s="1"/>
  <c r="R40" i="116"/>
  <c r="I23" i="116" s="1"/>
  <c r="Q40" i="116"/>
  <c r="P40" i="116"/>
  <c r="I20" i="116" s="1"/>
  <c r="O40" i="116"/>
  <c r="I21" i="116" s="1"/>
  <c r="I22" i="116"/>
  <c r="K16" i="117" l="1"/>
  <c r="K26" i="117"/>
  <c r="K28" i="117" s="1"/>
  <c r="K16" i="116"/>
  <c r="K26" i="116"/>
  <c r="K28" i="116" s="1"/>
  <c r="V40" i="115"/>
  <c r="U40" i="115"/>
  <c r="K15" i="115" s="1"/>
  <c r="T40" i="115"/>
  <c r="K14" i="115" s="1"/>
  <c r="S40" i="115"/>
  <c r="I24" i="115" s="1"/>
  <c r="R40" i="115"/>
  <c r="I23" i="115" s="1"/>
  <c r="Q40" i="115"/>
  <c r="I22" i="115" s="1"/>
  <c r="P40" i="115"/>
  <c r="I20" i="115" s="1"/>
  <c r="O40" i="115"/>
  <c r="I21" i="115" s="1"/>
  <c r="K16" i="115" l="1"/>
  <c r="K26" i="115"/>
  <c r="K28" i="115" s="1"/>
  <c r="V40" i="114"/>
  <c r="U40" i="114"/>
  <c r="K15" i="114" s="1"/>
  <c r="T40" i="114"/>
  <c r="K14" i="114" s="1"/>
  <c r="S40" i="114"/>
  <c r="I24" i="114" s="1"/>
  <c r="R40" i="114"/>
  <c r="I23" i="114" s="1"/>
  <c r="Q40" i="114"/>
  <c r="I22" i="114" s="1"/>
  <c r="P40" i="114"/>
  <c r="I20" i="114" s="1"/>
  <c r="O40" i="114"/>
  <c r="I21" i="114" s="1"/>
  <c r="K16" i="114" l="1"/>
  <c r="K26" i="114"/>
  <c r="K28" i="114" s="1"/>
  <c r="V40" i="113"/>
  <c r="U40" i="113"/>
  <c r="K15" i="113" s="1"/>
  <c r="T40" i="113"/>
  <c r="K14" i="113" s="1"/>
  <c r="S40" i="113"/>
  <c r="I24" i="113" s="1"/>
  <c r="R40" i="113"/>
  <c r="Q40" i="113"/>
  <c r="P40" i="113"/>
  <c r="I20" i="113" s="1"/>
  <c r="O40" i="113"/>
  <c r="I21" i="113" s="1"/>
  <c r="I23" i="113"/>
  <c r="I22" i="113"/>
  <c r="K16" i="113" l="1"/>
  <c r="K26" i="113"/>
  <c r="K28" i="113" s="1"/>
  <c r="V40" i="112"/>
  <c r="U40" i="112"/>
  <c r="K15" i="112" s="1"/>
  <c r="T40" i="112"/>
  <c r="K14" i="112" s="1"/>
  <c r="S40" i="112"/>
  <c r="I24" i="112" s="1"/>
  <c r="R40" i="112"/>
  <c r="I23" i="112" s="1"/>
  <c r="Q40" i="112"/>
  <c r="I22" i="112" s="1"/>
  <c r="P40" i="112"/>
  <c r="I20" i="112" s="1"/>
  <c r="O40" i="112"/>
  <c r="I21" i="112" s="1"/>
  <c r="K16" i="112" l="1"/>
  <c r="K26" i="112"/>
  <c r="K28" i="112" s="1"/>
  <c r="V40" i="111"/>
  <c r="U40" i="111"/>
  <c r="K15" i="111" s="1"/>
  <c r="T40" i="111"/>
  <c r="K14" i="111" s="1"/>
  <c r="S40" i="111"/>
  <c r="I24" i="111" s="1"/>
  <c r="R40" i="111"/>
  <c r="I23" i="111" s="1"/>
  <c r="Q40" i="111"/>
  <c r="I22" i="111" s="1"/>
  <c r="P40" i="111"/>
  <c r="I20" i="111" s="1"/>
  <c r="O40" i="111"/>
  <c r="I21" i="111" s="1"/>
  <c r="K26" i="111" l="1"/>
  <c r="K28" i="111" s="1"/>
  <c r="K16" i="111"/>
  <c r="V40" i="110"/>
  <c r="U40" i="110"/>
  <c r="K15" i="110" s="1"/>
  <c r="T40" i="110"/>
  <c r="K14" i="110" s="1"/>
  <c r="S40" i="110"/>
  <c r="I24" i="110" s="1"/>
  <c r="R40" i="110"/>
  <c r="I23" i="110" s="1"/>
  <c r="Q40" i="110"/>
  <c r="P40" i="110"/>
  <c r="I20" i="110" s="1"/>
  <c r="O40" i="110"/>
  <c r="I21" i="110" s="1"/>
  <c r="I22" i="110"/>
  <c r="K16" i="110" l="1"/>
  <c r="K26" i="110"/>
  <c r="K28" i="110" s="1"/>
  <c r="V40" i="109"/>
  <c r="U40" i="109"/>
  <c r="K15" i="109" s="1"/>
  <c r="T40" i="109"/>
  <c r="K14" i="109" s="1"/>
  <c r="S40" i="109"/>
  <c r="I24" i="109" s="1"/>
  <c r="R40" i="109"/>
  <c r="Q40" i="109"/>
  <c r="I22" i="109" s="1"/>
  <c r="P40" i="109"/>
  <c r="I20" i="109" s="1"/>
  <c r="O40" i="109"/>
  <c r="I21" i="109" s="1"/>
  <c r="I23" i="109"/>
  <c r="K16" i="109" l="1"/>
  <c r="K26" i="109"/>
  <c r="K28" i="109" s="1"/>
  <c r="V40" i="108"/>
  <c r="U40" i="108"/>
  <c r="K15" i="108" s="1"/>
  <c r="T40" i="108"/>
  <c r="K14" i="108" s="1"/>
  <c r="S40" i="108"/>
  <c r="I24" i="108" s="1"/>
  <c r="R40" i="108"/>
  <c r="Q40" i="108"/>
  <c r="I22" i="108" s="1"/>
  <c r="P40" i="108"/>
  <c r="I20" i="108" s="1"/>
  <c r="O40" i="108"/>
  <c r="I21" i="108" s="1"/>
  <c r="I23" i="108"/>
  <c r="K16" i="108" l="1"/>
  <c r="K26" i="108"/>
  <c r="K28" i="108" s="1"/>
  <c r="V40" i="107"/>
  <c r="U40" i="107"/>
  <c r="K15" i="107" s="1"/>
  <c r="T40" i="107"/>
  <c r="K14" i="107" s="1"/>
  <c r="S40" i="107"/>
  <c r="I24" i="107" s="1"/>
  <c r="R40" i="107"/>
  <c r="Q40" i="107"/>
  <c r="I22" i="107" s="1"/>
  <c r="P40" i="107"/>
  <c r="I20" i="107" s="1"/>
  <c r="O40" i="107"/>
  <c r="I21" i="107" s="1"/>
  <c r="I23" i="107"/>
  <c r="K16" i="107" l="1"/>
  <c r="K26" i="107"/>
  <c r="K28" i="107" s="1"/>
  <c r="V40" i="106"/>
  <c r="U40" i="106"/>
  <c r="K15" i="106" s="1"/>
  <c r="T40" i="106"/>
  <c r="K14" i="106" s="1"/>
  <c r="S40" i="106"/>
  <c r="I24" i="106" s="1"/>
  <c r="R40" i="106"/>
  <c r="I23" i="106" s="1"/>
  <c r="Q40" i="106"/>
  <c r="I22" i="106" s="1"/>
  <c r="P40" i="106"/>
  <c r="I20" i="106" s="1"/>
  <c r="O40" i="106"/>
  <c r="I21" i="106" s="1"/>
  <c r="K16" i="106" l="1"/>
  <c r="K26" i="106"/>
  <c r="K28" i="106" s="1"/>
  <c r="V40" i="105"/>
  <c r="U40" i="105"/>
  <c r="K15" i="105" s="1"/>
  <c r="T40" i="105"/>
  <c r="K14" i="105" s="1"/>
  <c r="S40" i="105"/>
  <c r="I24" i="105" s="1"/>
  <c r="R40" i="105"/>
  <c r="I23" i="105" s="1"/>
  <c r="Q40" i="105"/>
  <c r="I22" i="105" s="1"/>
  <c r="P40" i="105"/>
  <c r="I20" i="105" s="1"/>
  <c r="O40" i="105"/>
  <c r="I21" i="105" s="1"/>
  <c r="K16" i="105" l="1"/>
  <c r="K26" i="105"/>
  <c r="K28" i="105" s="1"/>
  <c r="V40" i="104"/>
  <c r="U40" i="104"/>
  <c r="K15" i="104" s="1"/>
  <c r="T40" i="104"/>
  <c r="K14" i="104" s="1"/>
  <c r="S40" i="104"/>
  <c r="I24" i="104" s="1"/>
  <c r="R40" i="104"/>
  <c r="I23" i="104" s="1"/>
  <c r="Q40" i="104"/>
  <c r="I22" i="104" s="1"/>
  <c r="P40" i="104"/>
  <c r="I20" i="104" s="1"/>
  <c r="O40" i="104"/>
  <c r="I21" i="104" s="1"/>
  <c r="K16" i="104" l="1"/>
  <c r="K26" i="104"/>
  <c r="K28" i="104" s="1"/>
  <c r="V40" i="103"/>
  <c r="U40" i="103"/>
  <c r="K15" i="103" s="1"/>
  <c r="T40" i="103"/>
  <c r="K14" i="103" s="1"/>
  <c r="S40" i="103"/>
  <c r="I24" i="103" s="1"/>
  <c r="R40" i="103"/>
  <c r="I23" i="103" s="1"/>
  <c r="Q40" i="103"/>
  <c r="I22" i="103" s="1"/>
  <c r="P40" i="103"/>
  <c r="I20" i="103" s="1"/>
  <c r="O40" i="103"/>
  <c r="I21" i="103" s="1"/>
  <c r="K26" i="103" l="1"/>
  <c r="K28" i="103" s="1"/>
  <c r="K16" i="103"/>
  <c r="V40" i="102"/>
  <c r="U40" i="102"/>
  <c r="K15" i="102" s="1"/>
  <c r="T40" i="102"/>
  <c r="K14" i="102" s="1"/>
  <c r="S40" i="102"/>
  <c r="I24" i="102" s="1"/>
  <c r="R40" i="102"/>
  <c r="I23" i="102" s="1"/>
  <c r="Q40" i="102"/>
  <c r="I22" i="102" s="1"/>
  <c r="P40" i="102"/>
  <c r="I20" i="102" s="1"/>
  <c r="O40" i="102"/>
  <c r="I21" i="102" s="1"/>
  <c r="K16" i="102" l="1"/>
  <c r="K26" i="102"/>
  <c r="K28" i="102" s="1"/>
  <c r="V40" i="101"/>
  <c r="U40" i="101"/>
  <c r="K15" i="101" s="1"/>
  <c r="T40" i="101"/>
  <c r="K14" i="101" s="1"/>
  <c r="S40" i="101"/>
  <c r="I24" i="101" s="1"/>
  <c r="R40" i="101"/>
  <c r="I23" i="101" s="1"/>
  <c r="Q40" i="101"/>
  <c r="I22" i="101" s="1"/>
  <c r="P40" i="101"/>
  <c r="I20" i="101" s="1"/>
  <c r="O40" i="101"/>
  <c r="I21" i="101" s="1"/>
  <c r="K16" i="101" l="1"/>
  <c r="K26" i="101"/>
  <c r="K28" i="101" s="1"/>
  <c r="V40" i="100"/>
  <c r="U40" i="100"/>
  <c r="K15" i="100" s="1"/>
  <c r="T40" i="100"/>
  <c r="K14" i="100" s="1"/>
  <c r="S40" i="100"/>
  <c r="I24" i="100" s="1"/>
  <c r="R40" i="100"/>
  <c r="I23" i="100" s="1"/>
  <c r="Q40" i="100"/>
  <c r="I22" i="100" s="1"/>
  <c r="P40" i="100"/>
  <c r="I20" i="100" s="1"/>
  <c r="O40" i="100"/>
  <c r="I21" i="100" s="1"/>
  <c r="K16" i="100" l="1"/>
  <c r="K26" i="100"/>
  <c r="K28" i="100" s="1"/>
  <c r="V40" i="99"/>
  <c r="U40" i="99"/>
  <c r="K15" i="99" s="1"/>
  <c r="T40" i="99"/>
  <c r="K14" i="99" s="1"/>
  <c r="S40" i="99"/>
  <c r="I24" i="99" s="1"/>
  <c r="R40" i="99"/>
  <c r="I23" i="99" s="1"/>
  <c r="Q40" i="99"/>
  <c r="I22" i="99" s="1"/>
  <c r="P40" i="99"/>
  <c r="O40" i="99"/>
  <c r="I21" i="99" s="1"/>
  <c r="I20" i="99"/>
  <c r="K16" i="99" l="1"/>
  <c r="K26" i="99"/>
  <c r="K28" i="99" s="1"/>
  <c r="V40" i="98"/>
  <c r="U40" i="98"/>
  <c r="K15" i="98" s="1"/>
  <c r="T40" i="98"/>
  <c r="K14" i="98" s="1"/>
  <c r="S40" i="98"/>
  <c r="I24" i="98" s="1"/>
  <c r="R40" i="98"/>
  <c r="I23" i="98" s="1"/>
  <c r="Q40" i="98"/>
  <c r="I22" i="98" s="1"/>
  <c r="P40" i="98"/>
  <c r="I20" i="98" s="1"/>
  <c r="O40" i="98"/>
  <c r="I21" i="98" s="1"/>
  <c r="K16" i="98" l="1"/>
  <c r="K26" i="98"/>
  <c r="K28" i="98" s="1"/>
  <c r="V40" i="97"/>
  <c r="U40" i="97"/>
  <c r="K15" i="97" s="1"/>
  <c r="T40" i="97"/>
  <c r="K14" i="97" s="1"/>
  <c r="S40" i="97"/>
  <c r="I24" i="97" s="1"/>
  <c r="R40" i="97"/>
  <c r="I23" i="97" s="1"/>
  <c r="Q40" i="97"/>
  <c r="I22" i="97" s="1"/>
  <c r="P40" i="97"/>
  <c r="I20" i="97" s="1"/>
  <c r="O40" i="97"/>
  <c r="I21" i="97" s="1"/>
  <c r="K16" i="97" l="1"/>
  <c r="K26" i="97"/>
  <c r="K28" i="97" s="1"/>
  <c r="V40" i="96"/>
  <c r="U40" i="96"/>
  <c r="K15" i="96" s="1"/>
  <c r="T40" i="96"/>
  <c r="K14" i="96" s="1"/>
  <c r="S40" i="96"/>
  <c r="I24" i="96" s="1"/>
  <c r="R40" i="96"/>
  <c r="I23" i="96" s="1"/>
  <c r="Q40" i="96"/>
  <c r="I22" i="96" s="1"/>
  <c r="P40" i="96"/>
  <c r="I20" i="96" s="1"/>
  <c r="O40" i="96"/>
  <c r="I21" i="96" s="1"/>
  <c r="K16" i="96" l="1"/>
  <c r="K26" i="96"/>
  <c r="K28" i="96" s="1"/>
  <c r="V40" i="95"/>
  <c r="U40" i="95"/>
  <c r="K15" i="95" s="1"/>
  <c r="T40" i="95"/>
  <c r="K14" i="95" s="1"/>
  <c r="S40" i="95"/>
  <c r="R40" i="95"/>
  <c r="I23" i="95" s="1"/>
  <c r="Q40" i="95"/>
  <c r="I22" i="95" s="1"/>
  <c r="P40" i="95"/>
  <c r="I20" i="95" s="1"/>
  <c r="O40" i="95"/>
  <c r="I21" i="95" s="1"/>
  <c r="I24" i="95"/>
  <c r="K26" i="95" l="1"/>
  <c r="K28" i="95" s="1"/>
  <c r="K16" i="95"/>
  <c r="V40" i="94"/>
  <c r="U40" i="94"/>
  <c r="K15" i="94" s="1"/>
  <c r="T40" i="94"/>
  <c r="K14" i="94" s="1"/>
  <c r="S40" i="94"/>
  <c r="I24" i="94" s="1"/>
  <c r="R40" i="94"/>
  <c r="I23" i="94" s="1"/>
  <c r="Q40" i="94"/>
  <c r="I22" i="94" s="1"/>
  <c r="P40" i="94"/>
  <c r="I20" i="94" s="1"/>
  <c r="O40" i="94"/>
  <c r="I21" i="94" s="1"/>
  <c r="K16" i="94" l="1"/>
  <c r="K26" i="94"/>
  <c r="K28" i="94" s="1"/>
  <c r="V40" i="93"/>
  <c r="U40" i="93"/>
  <c r="K15" i="93" s="1"/>
  <c r="T40" i="93"/>
  <c r="K14" i="93" s="1"/>
  <c r="S40" i="93"/>
  <c r="R40" i="93"/>
  <c r="I23" i="93" s="1"/>
  <c r="Q40" i="93"/>
  <c r="I22" i="93" s="1"/>
  <c r="P40" i="93"/>
  <c r="I20" i="93" s="1"/>
  <c r="O40" i="93"/>
  <c r="I21" i="93" s="1"/>
  <c r="I24" i="93"/>
  <c r="K16" i="93" l="1"/>
  <c r="K26" i="93"/>
  <c r="K28" i="93" s="1"/>
  <c r="V40" i="92" l="1"/>
  <c r="U40" i="92"/>
  <c r="K15" i="92" s="1"/>
  <c r="T40" i="92"/>
  <c r="K14" i="92" s="1"/>
  <c r="S40" i="92"/>
  <c r="I24" i="92" s="1"/>
  <c r="R40" i="92"/>
  <c r="Q40" i="92"/>
  <c r="I22" i="92" s="1"/>
  <c r="P40" i="92"/>
  <c r="I20" i="92" s="1"/>
  <c r="O40" i="92"/>
  <c r="I21" i="92" s="1"/>
  <c r="I23" i="92"/>
  <c r="K26" i="92" l="1"/>
  <c r="K28" i="92" s="1"/>
  <c r="K16" i="92"/>
  <c r="V40" i="91"/>
  <c r="U40" i="91"/>
  <c r="K15" i="91" s="1"/>
  <c r="T40" i="91"/>
  <c r="K14" i="91" s="1"/>
  <c r="S40" i="91"/>
  <c r="I24" i="91" s="1"/>
  <c r="R40" i="91"/>
  <c r="I23" i="91" s="1"/>
  <c r="Q40" i="91"/>
  <c r="I22" i="91" s="1"/>
  <c r="P40" i="91"/>
  <c r="I20" i="91" s="1"/>
  <c r="O40" i="91"/>
  <c r="I21" i="91" s="1"/>
  <c r="K16" i="91" l="1"/>
  <c r="K26" i="91"/>
  <c r="K28" i="91" s="1"/>
  <c r="V40" i="90"/>
  <c r="U40" i="90"/>
  <c r="K15" i="90" s="1"/>
  <c r="T40" i="90"/>
  <c r="K14" i="90" s="1"/>
  <c r="S40" i="90"/>
  <c r="R40" i="90"/>
  <c r="I23" i="90" s="1"/>
  <c r="Q40" i="90"/>
  <c r="I22" i="90" s="1"/>
  <c r="P40" i="90"/>
  <c r="I20" i="90" s="1"/>
  <c r="O40" i="90"/>
  <c r="I21" i="90" s="1"/>
  <c r="I24" i="90"/>
  <c r="K16" i="90" l="1"/>
  <c r="K26" i="90"/>
  <c r="K28" i="90" s="1"/>
  <c r="V40" i="89"/>
  <c r="U40" i="89"/>
  <c r="K15" i="89" s="1"/>
  <c r="T40" i="89"/>
  <c r="K14" i="89" s="1"/>
  <c r="S40" i="89"/>
  <c r="I24" i="89" s="1"/>
  <c r="R40" i="89"/>
  <c r="I23" i="89" s="1"/>
  <c r="Q40" i="89"/>
  <c r="I22" i="89" s="1"/>
  <c r="P40" i="89"/>
  <c r="I20" i="89" s="1"/>
  <c r="O40" i="89"/>
  <c r="I21" i="89" s="1"/>
  <c r="K16" i="89" l="1"/>
  <c r="K26" i="89"/>
  <c r="K28" i="89" s="1"/>
  <c r="O40" i="87"/>
  <c r="V41" i="88" l="1"/>
  <c r="U41" i="88"/>
  <c r="K15" i="88" s="1"/>
  <c r="T41" i="88"/>
  <c r="K14" i="88" s="1"/>
  <c r="S41" i="88"/>
  <c r="I25" i="88" s="1"/>
  <c r="R41" i="88"/>
  <c r="I24" i="88" s="1"/>
  <c r="Q41" i="88"/>
  <c r="I23" i="88" s="1"/>
  <c r="P41" i="88"/>
  <c r="I20" i="88" s="1"/>
  <c r="O41" i="88"/>
  <c r="I22" i="88" s="1"/>
  <c r="K16" i="88" l="1"/>
  <c r="K27" i="88"/>
  <c r="K29" i="88" s="1"/>
  <c r="V40" i="87"/>
  <c r="U40" i="87"/>
  <c r="K15" i="87" s="1"/>
  <c r="T40" i="87"/>
  <c r="K14" i="87" s="1"/>
  <c r="S40" i="87"/>
  <c r="I24" i="87" s="1"/>
  <c r="R40" i="87"/>
  <c r="I23" i="87" s="1"/>
  <c r="Q40" i="87"/>
  <c r="I22" i="87" s="1"/>
  <c r="P40" i="87"/>
  <c r="I20" i="87" s="1"/>
  <c r="I21" i="87"/>
  <c r="K16" i="87" l="1"/>
  <c r="K26" i="87"/>
  <c r="K28" i="87" s="1"/>
  <c r="V41" i="86"/>
  <c r="U41" i="86"/>
  <c r="K15" i="86" s="1"/>
  <c r="T41" i="86"/>
  <c r="K14" i="86" s="1"/>
  <c r="S41" i="86"/>
  <c r="I25" i="86" s="1"/>
  <c r="R41" i="86"/>
  <c r="I24" i="86" s="1"/>
  <c r="Q41" i="86"/>
  <c r="I23" i="86" s="1"/>
  <c r="P41" i="86"/>
  <c r="I20" i="86" s="1"/>
  <c r="O41" i="86"/>
  <c r="I22" i="86" s="1"/>
  <c r="K16" i="86" l="1"/>
  <c r="K27" i="86"/>
  <c r="K29" i="86" s="1"/>
  <c r="V41" i="85"/>
  <c r="U41" i="85"/>
  <c r="K15" i="85" s="1"/>
  <c r="T41" i="85"/>
  <c r="K14" i="85" s="1"/>
  <c r="S41" i="85"/>
  <c r="I25" i="85" s="1"/>
  <c r="R41" i="85"/>
  <c r="I24" i="85" s="1"/>
  <c r="Q41" i="85"/>
  <c r="I23" i="85" s="1"/>
  <c r="P41" i="85"/>
  <c r="I20" i="85" s="1"/>
  <c r="O41" i="85"/>
  <c r="I22" i="85" s="1"/>
  <c r="K27" i="85" l="1"/>
  <c r="K29" i="85" s="1"/>
  <c r="K16" i="85"/>
  <c r="V41" i="84"/>
  <c r="U41" i="84"/>
  <c r="K15" i="84" s="1"/>
  <c r="T41" i="84"/>
  <c r="K14" i="84" s="1"/>
  <c r="S41" i="84"/>
  <c r="I25" i="84" s="1"/>
  <c r="R41" i="84"/>
  <c r="I24" i="84" s="1"/>
  <c r="Q41" i="84"/>
  <c r="I23" i="84" s="1"/>
  <c r="P41" i="84"/>
  <c r="I20" i="84" s="1"/>
  <c r="O41" i="84"/>
  <c r="I22" i="84" s="1"/>
  <c r="K16" i="84" l="1"/>
  <c r="K27" i="84"/>
  <c r="K29" i="84" s="1"/>
  <c r="V41" i="83"/>
  <c r="U41" i="83"/>
  <c r="K15" i="83" s="1"/>
  <c r="T41" i="83"/>
  <c r="K14" i="83" s="1"/>
  <c r="S41" i="83"/>
  <c r="I25" i="83" s="1"/>
  <c r="R41" i="83"/>
  <c r="I24" i="83" s="1"/>
  <c r="Q41" i="83"/>
  <c r="I23" i="83" s="1"/>
  <c r="P41" i="83"/>
  <c r="I20" i="83" s="1"/>
  <c r="O41" i="83"/>
  <c r="I22" i="83" s="1"/>
  <c r="K16" i="83" l="1"/>
  <c r="K27" i="83"/>
  <c r="K29" i="83" s="1"/>
  <c r="V41" i="82"/>
  <c r="U41" i="82"/>
  <c r="K15" i="82" s="1"/>
  <c r="T41" i="82"/>
  <c r="K14" i="82" s="1"/>
  <c r="S41" i="82"/>
  <c r="I25" i="82" s="1"/>
  <c r="R41" i="82"/>
  <c r="I24" i="82" s="1"/>
  <c r="Q41" i="82"/>
  <c r="I23" i="82" s="1"/>
  <c r="P41" i="82"/>
  <c r="I20" i="82" s="1"/>
  <c r="O41" i="82"/>
  <c r="I22" i="82" s="1"/>
  <c r="K16" i="82" l="1"/>
  <c r="K27" i="82"/>
  <c r="K29" i="82" s="1"/>
  <c r="V41" i="81"/>
  <c r="U41" i="81"/>
  <c r="K15" i="81" s="1"/>
  <c r="T41" i="81"/>
  <c r="K14" i="81" s="1"/>
  <c r="S41" i="81"/>
  <c r="I25" i="81" s="1"/>
  <c r="R41" i="81"/>
  <c r="I24" i="81" s="1"/>
  <c r="Q41" i="81"/>
  <c r="I23" i="81" s="1"/>
  <c r="P41" i="81"/>
  <c r="I20" i="81" s="1"/>
  <c r="O41" i="81"/>
  <c r="I22" i="81" s="1"/>
  <c r="K16" i="81" l="1"/>
  <c r="K27" i="81"/>
  <c r="K29" i="81" s="1"/>
  <c r="V41" i="80"/>
  <c r="U41" i="80"/>
  <c r="K15" i="80" s="1"/>
  <c r="T41" i="80"/>
  <c r="K14" i="80" s="1"/>
  <c r="S41" i="80"/>
  <c r="I25" i="80" s="1"/>
  <c r="R41" i="80"/>
  <c r="I24" i="80" s="1"/>
  <c r="Q41" i="80"/>
  <c r="I23" i="80" s="1"/>
  <c r="P41" i="80"/>
  <c r="I20" i="80" s="1"/>
  <c r="O41" i="80"/>
  <c r="I22" i="80" s="1"/>
  <c r="K16" i="80" l="1"/>
  <c r="K27" i="80"/>
  <c r="K29" i="80" s="1"/>
  <c r="V41" i="79"/>
  <c r="U41" i="79"/>
  <c r="K15" i="79" s="1"/>
  <c r="T41" i="79"/>
  <c r="K14" i="79" s="1"/>
  <c r="S41" i="79"/>
  <c r="I25" i="79" s="1"/>
  <c r="R41" i="79"/>
  <c r="I24" i="79" s="1"/>
  <c r="Q41" i="79"/>
  <c r="I23" i="79" s="1"/>
  <c r="P41" i="79"/>
  <c r="I20" i="79" s="1"/>
  <c r="O41" i="79"/>
  <c r="I22" i="79" s="1"/>
  <c r="K27" i="79" l="1"/>
  <c r="K29" i="79" s="1"/>
  <c r="K16" i="79"/>
  <c r="V41" i="78"/>
  <c r="U41" i="78"/>
  <c r="K15" i="78" s="1"/>
  <c r="T41" i="78"/>
  <c r="K14" i="78" s="1"/>
  <c r="S41" i="78"/>
  <c r="I25" i="78" s="1"/>
  <c r="R41" i="78"/>
  <c r="I24" i="78" s="1"/>
  <c r="Q41" i="78"/>
  <c r="I23" i="78" s="1"/>
  <c r="P41" i="78"/>
  <c r="I20" i="78" s="1"/>
  <c r="O41" i="78"/>
  <c r="I22" i="78" s="1"/>
  <c r="K16" i="78" l="1"/>
  <c r="K27" i="78"/>
  <c r="K29" i="78" s="1"/>
  <c r="V41" i="77"/>
  <c r="U41" i="77"/>
  <c r="K15" i="77" s="1"/>
  <c r="T41" i="77"/>
  <c r="K14" i="77" s="1"/>
  <c r="S41" i="77"/>
  <c r="I25" i="77" s="1"/>
  <c r="R41" i="77"/>
  <c r="I24" i="77" s="1"/>
  <c r="Q41" i="77"/>
  <c r="I23" i="77" s="1"/>
  <c r="P41" i="77"/>
  <c r="I20" i="77" s="1"/>
  <c r="O41" i="77"/>
  <c r="I22" i="77" s="1"/>
  <c r="V41" i="76"/>
  <c r="U41" i="76"/>
  <c r="K15" i="76" s="1"/>
  <c r="T41" i="76"/>
  <c r="K14" i="76" s="1"/>
  <c r="S41" i="76"/>
  <c r="I25" i="76" s="1"/>
  <c r="R41" i="76"/>
  <c r="I24" i="76" s="1"/>
  <c r="Q41" i="76"/>
  <c r="I23" i="76" s="1"/>
  <c r="P41" i="76"/>
  <c r="I20" i="76" s="1"/>
  <c r="O41" i="76"/>
  <c r="I22" i="76" s="1"/>
  <c r="K16" i="77" l="1"/>
  <c r="K27" i="77"/>
  <c r="K29" i="77" s="1"/>
  <c r="K27" i="76"/>
  <c r="K29" i="76" s="1"/>
  <c r="K16" i="76"/>
  <c r="V41" i="75"/>
  <c r="U41" i="75"/>
  <c r="K15" i="75" s="1"/>
  <c r="T41" i="75"/>
  <c r="K14" i="75" s="1"/>
  <c r="S41" i="75"/>
  <c r="I25" i="75" s="1"/>
  <c r="R41" i="75"/>
  <c r="I24" i="75" s="1"/>
  <c r="Q41" i="75"/>
  <c r="I23" i="75" s="1"/>
  <c r="P41" i="75"/>
  <c r="I20" i="75" s="1"/>
  <c r="O41" i="75"/>
  <c r="I22" i="75" s="1"/>
  <c r="V41" i="74"/>
  <c r="U41" i="74"/>
  <c r="K15" i="74" s="1"/>
  <c r="T41" i="74"/>
  <c r="K14" i="74" s="1"/>
  <c r="S41" i="74"/>
  <c r="I25" i="74" s="1"/>
  <c r="R41" i="74"/>
  <c r="I24" i="74" s="1"/>
  <c r="Q41" i="74"/>
  <c r="I23" i="74" s="1"/>
  <c r="P41" i="74"/>
  <c r="I20" i="74" s="1"/>
  <c r="O41" i="74"/>
  <c r="I22" i="74" s="1"/>
  <c r="V41" i="73"/>
  <c r="U41" i="73"/>
  <c r="K15" i="73" s="1"/>
  <c r="T41" i="73"/>
  <c r="K14" i="73" s="1"/>
  <c r="S41" i="73"/>
  <c r="I25" i="73" s="1"/>
  <c r="R41" i="73"/>
  <c r="I24" i="73" s="1"/>
  <c r="Q41" i="73"/>
  <c r="I23" i="73" s="1"/>
  <c r="P41" i="73"/>
  <c r="I20" i="73" s="1"/>
  <c r="O41" i="73"/>
  <c r="I22" i="73" s="1"/>
  <c r="K16" i="75" l="1"/>
  <c r="K27" i="75"/>
  <c r="K29" i="75" s="1"/>
  <c r="K16" i="74"/>
  <c r="K27" i="74"/>
  <c r="K29" i="74" s="1"/>
  <c r="K16" i="73"/>
  <c r="K27" i="73"/>
  <c r="K29" i="73" s="1"/>
  <c r="V41" i="72"/>
  <c r="U41" i="72"/>
  <c r="K15" i="72" s="1"/>
  <c r="T41" i="72"/>
  <c r="K14" i="72" s="1"/>
  <c r="S41" i="72"/>
  <c r="I25" i="72" s="1"/>
  <c r="R41" i="72"/>
  <c r="I24" i="72" s="1"/>
  <c r="Q41" i="72"/>
  <c r="I23" i="72" s="1"/>
  <c r="P41" i="72"/>
  <c r="I20" i="72" s="1"/>
  <c r="O41" i="72"/>
  <c r="I22" i="72" s="1"/>
  <c r="K16" i="72" l="1"/>
  <c r="K27" i="72"/>
  <c r="K29" i="72" s="1"/>
  <c r="V41" i="71"/>
  <c r="U41" i="71"/>
  <c r="K15" i="71" s="1"/>
  <c r="T41" i="71"/>
  <c r="K14" i="71" s="1"/>
  <c r="S41" i="71"/>
  <c r="I25" i="71" s="1"/>
  <c r="R41" i="71"/>
  <c r="I24" i="71" s="1"/>
  <c r="Q41" i="71"/>
  <c r="I23" i="71" s="1"/>
  <c r="P41" i="71"/>
  <c r="I20" i="71" s="1"/>
  <c r="O41" i="71"/>
  <c r="I22" i="71" s="1"/>
  <c r="K16" i="71" l="1"/>
  <c r="K27" i="71"/>
  <c r="K29" i="71" s="1"/>
  <c r="V41" i="70"/>
  <c r="U41" i="70"/>
  <c r="K15" i="70" s="1"/>
  <c r="T41" i="70"/>
  <c r="K14" i="70" s="1"/>
  <c r="S41" i="70"/>
  <c r="I25" i="70" s="1"/>
  <c r="R41" i="70"/>
  <c r="I24" i="70" s="1"/>
  <c r="Q41" i="70"/>
  <c r="I23" i="70" s="1"/>
  <c r="P41" i="70"/>
  <c r="I20" i="70" s="1"/>
  <c r="O41" i="70"/>
  <c r="I22" i="70" s="1"/>
  <c r="K16" i="70" l="1"/>
  <c r="K27" i="70"/>
  <c r="K29" i="70" s="1"/>
  <c r="V41" i="69"/>
  <c r="U41" i="69"/>
  <c r="K15" i="69" s="1"/>
  <c r="T41" i="69"/>
  <c r="K14" i="69" s="1"/>
  <c r="S41" i="69"/>
  <c r="I25" i="69" s="1"/>
  <c r="R41" i="69"/>
  <c r="I24" i="69" s="1"/>
  <c r="Q41" i="69"/>
  <c r="I23" i="69" s="1"/>
  <c r="P41" i="69"/>
  <c r="I20" i="69" s="1"/>
  <c r="O41" i="69"/>
  <c r="I22" i="69" s="1"/>
  <c r="K16" i="69" l="1"/>
  <c r="K27" i="69"/>
  <c r="K29" i="69" s="1"/>
  <c r="V41" i="68"/>
  <c r="U41" i="68"/>
  <c r="K15" i="68" s="1"/>
  <c r="T41" i="68"/>
  <c r="K14" i="68" s="1"/>
  <c r="S41" i="68"/>
  <c r="I25" i="68" s="1"/>
  <c r="R41" i="68"/>
  <c r="I24" i="68" s="1"/>
  <c r="Q41" i="68"/>
  <c r="I23" i="68" s="1"/>
  <c r="P41" i="68"/>
  <c r="I20" i="68" s="1"/>
  <c r="O41" i="68"/>
  <c r="I22" i="68" s="1"/>
  <c r="K16" i="68" l="1"/>
  <c r="K27" i="68"/>
  <c r="K29" i="68" s="1"/>
  <c r="V41" i="67"/>
  <c r="U41" i="67"/>
  <c r="K15" i="67" s="1"/>
  <c r="T41" i="67"/>
  <c r="K14" i="67" s="1"/>
  <c r="S41" i="67"/>
  <c r="I25" i="67" s="1"/>
  <c r="R41" i="67"/>
  <c r="I24" i="67" s="1"/>
  <c r="Q41" i="67"/>
  <c r="I23" i="67" s="1"/>
  <c r="P41" i="67"/>
  <c r="I20" i="67" s="1"/>
  <c r="O41" i="67"/>
  <c r="I22" i="67" s="1"/>
  <c r="K16" i="67" l="1"/>
  <c r="K27" i="67"/>
  <c r="K29" i="67" s="1"/>
  <c r="V41" i="66"/>
  <c r="U41" i="66"/>
  <c r="K15" i="66" s="1"/>
  <c r="T41" i="66"/>
  <c r="K14" i="66" s="1"/>
  <c r="S41" i="66"/>
  <c r="I25" i="66" s="1"/>
  <c r="R41" i="66"/>
  <c r="I24" i="66" s="1"/>
  <c r="Q41" i="66"/>
  <c r="I23" i="66" s="1"/>
  <c r="P41" i="66"/>
  <c r="I20" i="66" s="1"/>
  <c r="O41" i="66"/>
  <c r="I22" i="66" s="1"/>
  <c r="V41" i="65"/>
  <c r="U41" i="65"/>
  <c r="K15" i="65" s="1"/>
  <c r="T41" i="65"/>
  <c r="K14" i="65" s="1"/>
  <c r="S41" i="65"/>
  <c r="I25" i="65" s="1"/>
  <c r="R41" i="65"/>
  <c r="I24" i="65" s="1"/>
  <c r="Q41" i="65"/>
  <c r="I23" i="65" s="1"/>
  <c r="P41" i="65"/>
  <c r="I20" i="65" s="1"/>
  <c r="O41" i="65"/>
  <c r="I22" i="65" s="1"/>
  <c r="V41" i="64"/>
  <c r="U41" i="64"/>
  <c r="K15" i="64" s="1"/>
  <c r="T41" i="64"/>
  <c r="K14" i="64" s="1"/>
  <c r="S41" i="64"/>
  <c r="I25" i="64" s="1"/>
  <c r="R41" i="64"/>
  <c r="I24" i="64" s="1"/>
  <c r="Q41" i="64"/>
  <c r="I23" i="64" s="1"/>
  <c r="P41" i="64"/>
  <c r="I20" i="64" s="1"/>
  <c r="O41" i="64"/>
  <c r="I22" i="64" s="1"/>
  <c r="K16" i="66" l="1"/>
  <c r="K16" i="65"/>
  <c r="K27" i="66"/>
  <c r="K29" i="66" s="1"/>
  <c r="K27" i="65"/>
  <c r="K29" i="65" s="1"/>
  <c r="K16" i="64"/>
  <c r="K27" i="64"/>
  <c r="K29" i="64" s="1"/>
  <c r="V41" i="62"/>
  <c r="U41" i="62"/>
  <c r="K15" i="62" s="1"/>
  <c r="T41" i="62"/>
  <c r="K14" i="62" s="1"/>
  <c r="S41" i="62"/>
  <c r="I25" i="62" s="1"/>
  <c r="R41" i="62"/>
  <c r="I24" i="62" s="1"/>
  <c r="Q41" i="62"/>
  <c r="I23" i="62" s="1"/>
  <c r="P41" i="62"/>
  <c r="I20" i="62" s="1"/>
  <c r="O41" i="62"/>
  <c r="I22" i="62" s="1"/>
  <c r="K16" i="62" l="1"/>
  <c r="K27" i="62"/>
  <c r="K29" i="62" s="1"/>
  <c r="V41" i="61"/>
  <c r="U41" i="61"/>
  <c r="K15" i="61" s="1"/>
  <c r="T41" i="61"/>
  <c r="K14" i="61" s="1"/>
  <c r="S41" i="61"/>
  <c r="I25" i="61" s="1"/>
  <c r="R41" i="61"/>
  <c r="Q41" i="61"/>
  <c r="I23" i="61" s="1"/>
  <c r="P41" i="61"/>
  <c r="I20" i="61" s="1"/>
  <c r="O41" i="61"/>
  <c r="I22" i="61" s="1"/>
  <c r="I24" i="61"/>
  <c r="V41" i="60"/>
  <c r="U41" i="60"/>
  <c r="K15" i="60" s="1"/>
  <c r="T41" i="60"/>
  <c r="K14" i="60" s="1"/>
  <c r="S41" i="60"/>
  <c r="I25" i="60" s="1"/>
  <c r="R41" i="60"/>
  <c r="I24" i="60" s="1"/>
  <c r="Q41" i="60"/>
  <c r="I23" i="60" s="1"/>
  <c r="P41" i="60"/>
  <c r="I20" i="60" s="1"/>
  <c r="O41" i="60"/>
  <c r="I22" i="60" s="1"/>
  <c r="V41" i="59"/>
  <c r="U41" i="59"/>
  <c r="K15" i="59" s="1"/>
  <c r="T41" i="59"/>
  <c r="K14" i="59" s="1"/>
  <c r="S41" i="59"/>
  <c r="I25" i="59" s="1"/>
  <c r="R41" i="59"/>
  <c r="I24" i="59" s="1"/>
  <c r="Q41" i="59"/>
  <c r="I23" i="59" s="1"/>
  <c r="P41" i="59"/>
  <c r="I20" i="59" s="1"/>
  <c r="O41" i="59"/>
  <c r="I22" i="59" s="1"/>
  <c r="V41" i="58"/>
  <c r="U41" i="58"/>
  <c r="K15" i="58" s="1"/>
  <c r="T41" i="58"/>
  <c r="K14" i="58" s="1"/>
  <c r="S41" i="58"/>
  <c r="I25" i="58" s="1"/>
  <c r="R41" i="58"/>
  <c r="I24" i="58" s="1"/>
  <c r="Q41" i="58"/>
  <c r="I23" i="58" s="1"/>
  <c r="P41" i="58"/>
  <c r="I20" i="58" s="1"/>
  <c r="O41" i="58"/>
  <c r="I22" i="58" s="1"/>
  <c r="V41" i="57"/>
  <c r="U41" i="57"/>
  <c r="K15" i="57" s="1"/>
  <c r="T41" i="57"/>
  <c r="K14" i="57" s="1"/>
  <c r="S41" i="57"/>
  <c r="I25" i="57" s="1"/>
  <c r="R41" i="57"/>
  <c r="I24" i="57" s="1"/>
  <c r="Q41" i="57"/>
  <c r="I23" i="57" s="1"/>
  <c r="P41" i="57"/>
  <c r="I20" i="57" s="1"/>
  <c r="O41" i="57"/>
  <c r="I22" i="57" s="1"/>
  <c r="V41" i="55"/>
  <c r="U41" i="55"/>
  <c r="K15" i="55" s="1"/>
  <c r="T41" i="55"/>
  <c r="K14" i="55" s="1"/>
  <c r="S41" i="55"/>
  <c r="I25" i="55" s="1"/>
  <c r="R41" i="55"/>
  <c r="I24" i="55" s="1"/>
  <c r="Q41" i="55"/>
  <c r="I23" i="55" s="1"/>
  <c r="P41" i="55"/>
  <c r="I20" i="55" s="1"/>
  <c r="O41" i="55"/>
  <c r="I22" i="55" s="1"/>
  <c r="K27" i="61" l="1"/>
  <c r="K29" i="61" s="1"/>
  <c r="K16" i="61"/>
  <c r="K27" i="60"/>
  <c r="K29" i="60" s="1"/>
  <c r="K16" i="60"/>
  <c r="K16" i="59"/>
  <c r="K27" i="59"/>
  <c r="K29" i="59" s="1"/>
  <c r="K16" i="58"/>
  <c r="K27" i="58"/>
  <c r="K29" i="58" s="1"/>
  <c r="K16" i="57"/>
  <c r="K27" i="57"/>
  <c r="K29" i="57" s="1"/>
  <c r="K16" i="55"/>
  <c r="K27" i="55"/>
  <c r="K29" i="55" s="1"/>
  <c r="V41" i="54"/>
  <c r="U41" i="54"/>
  <c r="K15" i="54" s="1"/>
  <c r="T41" i="54"/>
  <c r="K14" i="54" s="1"/>
  <c r="S41" i="54"/>
  <c r="I25" i="54" s="1"/>
  <c r="R41" i="54"/>
  <c r="Q41" i="54"/>
  <c r="I23" i="54" s="1"/>
  <c r="P41" i="54"/>
  <c r="I20" i="54" s="1"/>
  <c r="O41" i="54"/>
  <c r="I22" i="54" s="1"/>
  <c r="I24" i="54"/>
  <c r="V41" i="53"/>
  <c r="U41" i="53"/>
  <c r="K15" i="53" s="1"/>
  <c r="T41" i="53"/>
  <c r="K14" i="53" s="1"/>
  <c r="S41" i="53"/>
  <c r="I25" i="53" s="1"/>
  <c r="R41" i="53"/>
  <c r="I24" i="53" s="1"/>
  <c r="Q41" i="53"/>
  <c r="I23" i="53" s="1"/>
  <c r="P41" i="53"/>
  <c r="I20" i="53" s="1"/>
  <c r="O41" i="53"/>
  <c r="I22" i="53" s="1"/>
  <c r="V41" i="52"/>
  <c r="U41" i="52"/>
  <c r="K15" i="52" s="1"/>
  <c r="T41" i="52"/>
  <c r="K14" i="52" s="1"/>
  <c r="S41" i="52"/>
  <c r="I25" i="52" s="1"/>
  <c r="R41" i="52"/>
  <c r="I24" i="52" s="1"/>
  <c r="Q41" i="52"/>
  <c r="I23" i="52" s="1"/>
  <c r="P41" i="52"/>
  <c r="I20" i="52" s="1"/>
  <c r="O41" i="52"/>
  <c r="I22" i="52" s="1"/>
  <c r="K16" i="53" l="1"/>
  <c r="K27" i="54"/>
  <c r="K29" i="54" s="1"/>
  <c r="K16" i="54"/>
  <c r="K27" i="53"/>
  <c r="K29" i="53" s="1"/>
  <c r="K16" i="52"/>
  <c r="K27" i="52"/>
  <c r="K29" i="52" s="1"/>
  <c r="V41" i="51"/>
  <c r="U41" i="51"/>
  <c r="K15" i="51" s="1"/>
  <c r="T41" i="51"/>
  <c r="K14" i="51" s="1"/>
  <c r="S41" i="51"/>
  <c r="R41" i="51"/>
  <c r="I24" i="51" s="1"/>
  <c r="Q41" i="51"/>
  <c r="I23" i="51" s="1"/>
  <c r="P41" i="51"/>
  <c r="I20" i="51" s="1"/>
  <c r="O41" i="51"/>
  <c r="I22" i="51" s="1"/>
  <c r="I25" i="51"/>
  <c r="K16" i="51" l="1"/>
  <c r="K27" i="51"/>
  <c r="K29" i="51" s="1"/>
  <c r="V41" i="50"/>
  <c r="U41" i="50"/>
  <c r="K15" i="50" s="1"/>
  <c r="T41" i="50"/>
  <c r="K14" i="50" s="1"/>
  <c r="S41" i="50"/>
  <c r="I25" i="50" s="1"/>
  <c r="R41" i="50"/>
  <c r="I24" i="50" s="1"/>
  <c r="Q41" i="50"/>
  <c r="I23" i="50" s="1"/>
  <c r="P41" i="50"/>
  <c r="I20" i="50" s="1"/>
  <c r="O41" i="50"/>
  <c r="I22" i="50" s="1"/>
  <c r="K16" i="50" l="1"/>
  <c r="K27" i="50"/>
  <c r="K29" i="50" s="1"/>
  <c r="V41" i="49"/>
  <c r="U41" i="49"/>
  <c r="K15" i="49" s="1"/>
  <c r="T41" i="49"/>
  <c r="K14" i="49" s="1"/>
  <c r="S41" i="49"/>
  <c r="I25" i="49" s="1"/>
  <c r="R41" i="49"/>
  <c r="I24" i="49" s="1"/>
  <c r="Q41" i="49"/>
  <c r="I23" i="49" s="1"/>
  <c r="P41" i="49"/>
  <c r="I20" i="49" s="1"/>
  <c r="O41" i="49"/>
  <c r="I22" i="49" s="1"/>
  <c r="K16" i="49" l="1"/>
  <c r="K27" i="49"/>
  <c r="K29" i="49" s="1"/>
  <c r="V41" i="48"/>
  <c r="U41" i="48"/>
  <c r="K15" i="48" s="1"/>
  <c r="T41" i="48"/>
  <c r="K14" i="48" s="1"/>
  <c r="S41" i="48"/>
  <c r="I25" i="48" s="1"/>
  <c r="R41" i="48"/>
  <c r="I24" i="48" s="1"/>
  <c r="Q41" i="48"/>
  <c r="I23" i="48" s="1"/>
  <c r="P41" i="48"/>
  <c r="I20" i="48" s="1"/>
  <c r="O41" i="48"/>
  <c r="I22" i="48" s="1"/>
  <c r="K16" i="48" l="1"/>
  <c r="K27" i="48"/>
  <c r="K29" i="48" s="1"/>
  <c r="V41" i="47"/>
  <c r="U41" i="47"/>
  <c r="K15" i="47" s="1"/>
  <c r="T41" i="47"/>
  <c r="K14" i="47" s="1"/>
  <c r="S41" i="47"/>
  <c r="I25" i="47" s="1"/>
  <c r="R41" i="47"/>
  <c r="I24" i="47" s="1"/>
  <c r="Q41" i="47"/>
  <c r="I23" i="47" s="1"/>
  <c r="P41" i="47"/>
  <c r="I20" i="47" s="1"/>
  <c r="O41" i="47"/>
  <c r="I22" i="47" s="1"/>
  <c r="V41" i="46"/>
  <c r="U41" i="46"/>
  <c r="K15" i="46" s="1"/>
  <c r="T41" i="46"/>
  <c r="K14" i="46" s="1"/>
  <c r="S41" i="46"/>
  <c r="R41" i="46"/>
  <c r="I24" i="46" s="1"/>
  <c r="Q41" i="46"/>
  <c r="I23" i="46" s="1"/>
  <c r="P41" i="46"/>
  <c r="I20" i="46" s="1"/>
  <c r="O41" i="46"/>
  <c r="I22" i="46" s="1"/>
  <c r="I25" i="46"/>
  <c r="K16" i="47" l="1"/>
  <c r="K27" i="47"/>
  <c r="K29" i="47" s="1"/>
  <c r="K27" i="46"/>
  <c r="K29" i="46" s="1"/>
  <c r="K16" i="46"/>
  <c r="V41" i="45"/>
  <c r="U41" i="45"/>
  <c r="K15" i="45" s="1"/>
  <c r="T41" i="45"/>
  <c r="K14" i="45" s="1"/>
  <c r="K16" i="45" s="1"/>
  <c r="S41" i="45"/>
  <c r="I25" i="45" s="1"/>
  <c r="R41" i="45"/>
  <c r="Q41" i="45"/>
  <c r="I23" i="45" s="1"/>
  <c r="P41" i="45"/>
  <c r="I20" i="45" s="1"/>
  <c r="O41" i="45"/>
  <c r="I22" i="45" s="1"/>
  <c r="I24" i="45"/>
  <c r="K27" i="45" l="1"/>
  <c r="K29" i="45" s="1"/>
  <c r="V41" i="44"/>
  <c r="U41" i="44"/>
  <c r="K15" i="44" s="1"/>
  <c r="T41" i="44"/>
  <c r="K14" i="44" s="1"/>
  <c r="S41" i="44"/>
  <c r="I25" i="44" s="1"/>
  <c r="R41" i="44"/>
  <c r="I24" i="44" s="1"/>
  <c r="Q41" i="44"/>
  <c r="I23" i="44" s="1"/>
  <c r="P41" i="44"/>
  <c r="I20" i="44" s="1"/>
  <c r="O41" i="44"/>
  <c r="I22" i="44" s="1"/>
  <c r="K16" i="44" l="1"/>
  <c r="K27" i="44"/>
  <c r="K29" i="44" s="1"/>
  <c r="V41" i="43"/>
  <c r="U41" i="43"/>
  <c r="K15" i="43" s="1"/>
  <c r="T41" i="43"/>
  <c r="K14" i="43" s="1"/>
  <c r="S41" i="43"/>
  <c r="I25" i="43" s="1"/>
  <c r="R41" i="43"/>
  <c r="I24" i="43" s="1"/>
  <c r="Q41" i="43"/>
  <c r="I23" i="43" s="1"/>
  <c r="P41" i="43"/>
  <c r="I20" i="43" s="1"/>
  <c r="O41" i="43"/>
  <c r="I22" i="43" s="1"/>
  <c r="K16" i="43" l="1"/>
  <c r="K27" i="43"/>
  <c r="K29" i="43" s="1"/>
  <c r="V41" i="42"/>
  <c r="U41" i="42"/>
  <c r="K15" i="42" s="1"/>
  <c r="T41" i="42"/>
  <c r="K14" i="42" s="1"/>
  <c r="S41" i="42"/>
  <c r="I25" i="42" s="1"/>
  <c r="R41" i="42"/>
  <c r="I24" i="42" s="1"/>
  <c r="Q41" i="42"/>
  <c r="I23" i="42" s="1"/>
  <c r="P41" i="42"/>
  <c r="I20" i="42" s="1"/>
  <c r="O41" i="42"/>
  <c r="I22" i="42" s="1"/>
  <c r="K16" i="42" l="1"/>
  <c r="K27" i="42"/>
  <c r="K29" i="42" s="1"/>
  <c r="B21" i="33"/>
  <c r="C21" i="33"/>
  <c r="D21" i="33" l="1"/>
  <c r="V41" i="41"/>
  <c r="U41" i="41"/>
  <c r="K15" i="41" s="1"/>
  <c r="T41" i="41"/>
  <c r="K14" i="41" s="1"/>
  <c r="S41" i="41"/>
  <c r="I25" i="41" s="1"/>
  <c r="R41" i="41"/>
  <c r="I24" i="41" s="1"/>
  <c r="Q41" i="41"/>
  <c r="I23" i="41" s="1"/>
  <c r="P41" i="41"/>
  <c r="I20" i="41" s="1"/>
  <c r="O41" i="41"/>
  <c r="I22" i="41" s="1"/>
  <c r="K16" i="41" l="1"/>
  <c r="K27" i="41"/>
  <c r="K29" i="41" s="1"/>
  <c r="V41" i="40"/>
  <c r="U41" i="40"/>
  <c r="K15" i="40" s="1"/>
  <c r="T41" i="40"/>
  <c r="K14" i="40" s="1"/>
  <c r="S41" i="40"/>
  <c r="I25" i="40" s="1"/>
  <c r="R41" i="40"/>
  <c r="I24" i="40" s="1"/>
  <c r="Q41" i="40"/>
  <c r="I23" i="40" s="1"/>
  <c r="P41" i="40"/>
  <c r="I20" i="40" s="1"/>
  <c r="O41" i="40"/>
  <c r="I22" i="40" s="1"/>
  <c r="K16" i="40" l="1"/>
  <c r="K27" i="40"/>
  <c r="K29" i="40" s="1"/>
  <c r="V41" i="39"/>
  <c r="U41" i="39"/>
  <c r="K15" i="39" s="1"/>
  <c r="T41" i="39"/>
  <c r="K14" i="39" s="1"/>
  <c r="S41" i="39"/>
  <c r="I25" i="39" s="1"/>
  <c r="R41" i="39"/>
  <c r="I24" i="39" s="1"/>
  <c r="Q41" i="39"/>
  <c r="I23" i="39" s="1"/>
  <c r="P41" i="39"/>
  <c r="I20" i="39" s="1"/>
  <c r="O41" i="39"/>
  <c r="I22" i="39" s="1"/>
  <c r="K27" i="39" l="1"/>
  <c r="K29" i="39" s="1"/>
  <c r="K16" i="39"/>
  <c r="V41" i="38"/>
  <c r="U41" i="38"/>
  <c r="K15" i="38" s="1"/>
  <c r="T41" i="38"/>
  <c r="K14" i="38" s="1"/>
  <c r="S41" i="38"/>
  <c r="I25" i="38" s="1"/>
  <c r="R41" i="38"/>
  <c r="I24" i="38" s="1"/>
  <c r="Q41" i="38"/>
  <c r="I23" i="38" s="1"/>
  <c r="P41" i="38"/>
  <c r="I20" i="38" s="1"/>
  <c r="O41" i="38"/>
  <c r="I22" i="38" s="1"/>
  <c r="K16" i="38" l="1"/>
  <c r="K27" i="38"/>
  <c r="K29" i="38" s="1"/>
  <c r="V41" i="37"/>
  <c r="U41" i="37"/>
  <c r="K15" i="37" s="1"/>
  <c r="T41" i="37"/>
  <c r="K14" i="37" s="1"/>
  <c r="S41" i="37"/>
  <c r="I25" i="37" s="1"/>
  <c r="R41" i="37"/>
  <c r="I24" i="37" s="1"/>
  <c r="Q41" i="37"/>
  <c r="I23" i="37" s="1"/>
  <c r="P41" i="37"/>
  <c r="I20" i="37" s="1"/>
  <c r="O41" i="37"/>
  <c r="I22" i="37" s="1"/>
  <c r="K16" i="37" l="1"/>
  <c r="K27" i="37"/>
  <c r="K29" i="37" s="1"/>
  <c r="V41" i="36"/>
  <c r="U41" i="36"/>
  <c r="K15" i="36" s="1"/>
  <c r="T41" i="36"/>
  <c r="K14" i="36" s="1"/>
  <c r="S41" i="36"/>
  <c r="I25" i="36" s="1"/>
  <c r="R41" i="36"/>
  <c r="I24" i="36" s="1"/>
  <c r="Q41" i="36"/>
  <c r="I23" i="36" s="1"/>
  <c r="P41" i="36"/>
  <c r="I20" i="36" s="1"/>
  <c r="O41" i="36"/>
  <c r="I22" i="36" s="1"/>
  <c r="K16" i="36" l="1"/>
  <c r="K27" i="36"/>
  <c r="K29" i="36" s="1"/>
  <c r="V41" i="35"/>
  <c r="U41" i="35"/>
  <c r="K15" i="35" s="1"/>
  <c r="T41" i="35"/>
  <c r="K14" i="35" s="1"/>
  <c r="S41" i="35"/>
  <c r="I25" i="35" s="1"/>
  <c r="R41" i="35"/>
  <c r="I24" i="35" s="1"/>
  <c r="Q41" i="35"/>
  <c r="I23" i="35" s="1"/>
  <c r="P41" i="35"/>
  <c r="I20" i="35" s="1"/>
  <c r="O41" i="35"/>
  <c r="I22" i="35" s="1"/>
  <c r="K16" i="35" l="1"/>
  <c r="K27" i="35"/>
  <c r="K29" i="35" s="1"/>
  <c r="V41" i="34" l="1"/>
  <c r="U41" i="34"/>
  <c r="K15" i="34" s="1"/>
  <c r="T41" i="34"/>
  <c r="K14" i="34" s="1"/>
  <c r="S41" i="34"/>
  <c r="I25" i="34" s="1"/>
  <c r="R41" i="34"/>
  <c r="I24" i="34" s="1"/>
  <c r="Q41" i="34"/>
  <c r="I23" i="34" s="1"/>
  <c r="P41" i="34"/>
  <c r="I20" i="34" s="1"/>
  <c r="O41" i="34"/>
  <c r="I22" i="34" s="1"/>
  <c r="K27" i="34" l="1"/>
  <c r="K29" i="34" s="1"/>
  <c r="K16" i="34"/>
  <c r="V41" i="32" l="1"/>
  <c r="U41" i="32"/>
  <c r="K15" i="32" s="1"/>
  <c r="T41" i="32"/>
  <c r="K14" i="32" s="1"/>
  <c r="S41" i="32"/>
  <c r="I25" i="32" s="1"/>
  <c r="R41" i="32"/>
  <c r="I24" i="32" s="1"/>
  <c r="Q41" i="32"/>
  <c r="I23" i="32" s="1"/>
  <c r="P41" i="32"/>
  <c r="I20" i="32" s="1"/>
  <c r="O41" i="32"/>
  <c r="I22" i="32" s="1"/>
  <c r="V41" i="31"/>
  <c r="U41" i="31"/>
  <c r="K15" i="31" s="1"/>
  <c r="T41" i="31"/>
  <c r="K14" i="31" s="1"/>
  <c r="S41" i="31"/>
  <c r="I25" i="31" s="1"/>
  <c r="R41" i="31"/>
  <c r="I24" i="31" s="1"/>
  <c r="Q41" i="31"/>
  <c r="I23" i="31" s="1"/>
  <c r="P41" i="31"/>
  <c r="I20" i="31" s="1"/>
  <c r="O41" i="31"/>
  <c r="I22" i="31" s="1"/>
  <c r="V41" i="30"/>
  <c r="U41" i="30"/>
  <c r="K15" i="30" s="1"/>
  <c r="T41" i="30"/>
  <c r="K14" i="30" s="1"/>
  <c r="S41" i="30"/>
  <c r="I25" i="30" s="1"/>
  <c r="R41" i="30"/>
  <c r="Q41" i="30"/>
  <c r="P41" i="30"/>
  <c r="I20" i="30" s="1"/>
  <c r="O41" i="30"/>
  <c r="I22" i="30" s="1"/>
  <c r="I24" i="30"/>
  <c r="I23" i="30"/>
  <c r="V41" i="29"/>
  <c r="U41" i="29"/>
  <c r="K15" i="29" s="1"/>
  <c r="T41" i="29"/>
  <c r="K14" i="29" s="1"/>
  <c r="S41" i="29"/>
  <c r="I25" i="29" s="1"/>
  <c r="R41" i="29"/>
  <c r="I24" i="29" s="1"/>
  <c r="Q41" i="29"/>
  <c r="I23" i="29" s="1"/>
  <c r="P41" i="29"/>
  <c r="I20" i="29" s="1"/>
  <c r="O41" i="29"/>
  <c r="I22" i="29" s="1"/>
  <c r="V41" i="28"/>
  <c r="U41" i="28"/>
  <c r="K15" i="28" s="1"/>
  <c r="T41" i="28"/>
  <c r="K14" i="28" s="1"/>
  <c r="S41" i="28"/>
  <c r="I25" i="28" s="1"/>
  <c r="R41" i="28"/>
  <c r="I24" i="28" s="1"/>
  <c r="Q41" i="28"/>
  <c r="I23" i="28" s="1"/>
  <c r="P41" i="28"/>
  <c r="I20" i="28" s="1"/>
  <c r="O41" i="28"/>
  <c r="I22" i="28" s="1"/>
  <c r="K16" i="32" l="1"/>
  <c r="K27" i="32"/>
  <c r="K29" i="32" s="1"/>
  <c r="K16" i="31"/>
  <c r="K27" i="31"/>
  <c r="K29" i="31" s="1"/>
  <c r="K16" i="30"/>
  <c r="K27" i="30"/>
  <c r="K29" i="30" s="1"/>
  <c r="K16" i="29"/>
  <c r="K27" i="29"/>
  <c r="K29" i="29" s="1"/>
  <c r="K16" i="28"/>
  <c r="K27" i="28"/>
  <c r="K29" i="28" s="1"/>
  <c r="V41" i="27"/>
  <c r="U41" i="27"/>
  <c r="K15" i="27" s="1"/>
  <c r="T41" i="27"/>
  <c r="K14" i="27" s="1"/>
  <c r="S41" i="27"/>
  <c r="I25" i="27" s="1"/>
  <c r="R41" i="27"/>
  <c r="I24" i="27" s="1"/>
  <c r="Q41" i="27"/>
  <c r="I23" i="27" s="1"/>
  <c r="P41" i="27"/>
  <c r="I20" i="27" s="1"/>
  <c r="O41" i="27"/>
  <c r="I22" i="27" s="1"/>
  <c r="K16" i="27" l="1"/>
  <c r="K27" i="27"/>
  <c r="K29" i="27" s="1"/>
  <c r="V41" i="26"/>
  <c r="U41" i="26"/>
  <c r="K15" i="26" s="1"/>
  <c r="T41" i="26"/>
  <c r="K14" i="26" s="1"/>
  <c r="S41" i="26"/>
  <c r="I25" i="26" s="1"/>
  <c r="R41" i="26"/>
  <c r="I24" i="26" s="1"/>
  <c r="Q41" i="26"/>
  <c r="I23" i="26" s="1"/>
  <c r="P41" i="26"/>
  <c r="I20" i="26" s="1"/>
  <c r="O41" i="26"/>
  <c r="I22" i="26" s="1"/>
  <c r="V41" i="25"/>
  <c r="U41" i="25"/>
  <c r="K15" i="25" s="1"/>
  <c r="T41" i="25"/>
  <c r="K14" i="25" s="1"/>
  <c r="S41" i="25"/>
  <c r="I25" i="25" s="1"/>
  <c r="R41" i="25"/>
  <c r="Q41" i="25"/>
  <c r="I23" i="25" s="1"/>
  <c r="P41" i="25"/>
  <c r="I20" i="25" s="1"/>
  <c r="O41" i="25"/>
  <c r="I22" i="25" s="1"/>
  <c r="I24" i="25"/>
  <c r="V41" i="24"/>
  <c r="U41" i="24"/>
  <c r="K15" i="24" s="1"/>
  <c r="T41" i="24"/>
  <c r="K14" i="24" s="1"/>
  <c r="K16" i="24" s="1"/>
  <c r="S41" i="24"/>
  <c r="I25" i="24" s="1"/>
  <c r="R41" i="24"/>
  <c r="I24" i="24" s="1"/>
  <c r="Q41" i="24"/>
  <c r="I23" i="24" s="1"/>
  <c r="P41" i="24"/>
  <c r="I20" i="24" s="1"/>
  <c r="O41" i="24"/>
  <c r="I22" i="24" s="1"/>
  <c r="K16" i="26" l="1"/>
  <c r="K27" i="26"/>
  <c r="K29" i="26" s="1"/>
  <c r="K16" i="25"/>
  <c r="K27" i="25"/>
  <c r="K29" i="25" s="1"/>
  <c r="K27" i="24"/>
  <c r="K29" i="24" s="1"/>
  <c r="V41" i="23"/>
  <c r="U41" i="23"/>
  <c r="K15" i="23" s="1"/>
  <c r="T41" i="23"/>
  <c r="K14" i="23" s="1"/>
  <c r="S41" i="23"/>
  <c r="R41" i="23"/>
  <c r="I24" i="23" s="1"/>
  <c r="Q41" i="23"/>
  <c r="I23" i="23" s="1"/>
  <c r="P41" i="23"/>
  <c r="I20" i="23" s="1"/>
  <c r="O41" i="23"/>
  <c r="I22" i="23" s="1"/>
  <c r="I25" i="23"/>
  <c r="V41" i="22"/>
  <c r="U41" i="22"/>
  <c r="K15" i="22" s="1"/>
  <c r="T41" i="22"/>
  <c r="K14" i="22" s="1"/>
  <c r="S41" i="22"/>
  <c r="I25" i="22" s="1"/>
  <c r="R41" i="22"/>
  <c r="I24" i="22" s="1"/>
  <c r="Q41" i="22"/>
  <c r="I23" i="22" s="1"/>
  <c r="P41" i="22"/>
  <c r="I20" i="22" s="1"/>
  <c r="O41" i="22"/>
  <c r="I22" i="22" s="1"/>
  <c r="K27" i="23" l="1"/>
  <c r="K29" i="23" s="1"/>
  <c r="K16" i="23"/>
  <c r="K16" i="22"/>
  <c r="K27" i="22"/>
  <c r="K29" i="22" s="1"/>
  <c r="R41" i="21"/>
  <c r="I24" i="21" s="1"/>
  <c r="V41" i="21"/>
  <c r="U41" i="21"/>
  <c r="K15" i="21" s="1"/>
  <c r="T41" i="21"/>
  <c r="K14" i="21" s="1"/>
  <c r="S41" i="21"/>
  <c r="Q41" i="21"/>
  <c r="I23" i="21" s="1"/>
  <c r="P41" i="21"/>
  <c r="I20" i="21" s="1"/>
  <c r="O41" i="21"/>
  <c r="I22" i="21" s="1"/>
  <c r="I25" i="21"/>
  <c r="V41" i="20"/>
  <c r="U41" i="20"/>
  <c r="K15" i="20" s="1"/>
  <c r="T41" i="20"/>
  <c r="K14" i="20" s="1"/>
  <c r="S41" i="20"/>
  <c r="I25" i="20" s="1"/>
  <c r="Q41" i="20"/>
  <c r="I23" i="20" s="1"/>
  <c r="P41" i="20"/>
  <c r="I20" i="20" s="1"/>
  <c r="O41" i="20"/>
  <c r="I22" i="20" s="1"/>
  <c r="I24" i="20"/>
  <c r="K16" i="20" l="1"/>
  <c r="K16" i="21"/>
  <c r="K27" i="21"/>
  <c r="K29" i="21" s="1"/>
  <c r="K27" i="20"/>
  <c r="K29" i="20" s="1"/>
  <c r="S41" i="19"/>
  <c r="I25" i="19" s="1"/>
  <c r="V41" i="19"/>
  <c r="U41" i="19"/>
  <c r="K15" i="19" s="1"/>
  <c r="T41" i="19"/>
  <c r="K14" i="19" s="1"/>
  <c r="Q41" i="19"/>
  <c r="I23" i="19" s="1"/>
  <c r="P41" i="19"/>
  <c r="O41" i="19"/>
  <c r="I22" i="19" s="1"/>
  <c r="I24" i="19"/>
  <c r="K16" i="19" l="1"/>
  <c r="I20" i="19"/>
  <c r="K27" i="19" s="1"/>
  <c r="K29" i="19" s="1"/>
  <c r="V41" i="18"/>
  <c r="I24" i="18"/>
  <c r="I25" i="18"/>
  <c r="U41" i="18" l="1"/>
  <c r="K15" i="18" s="1"/>
  <c r="T41" i="18"/>
  <c r="K14" i="18" s="1"/>
  <c r="Q41" i="18"/>
  <c r="I23" i="18" s="1"/>
  <c r="P41" i="18"/>
  <c r="O41" i="18"/>
  <c r="I22" i="18" s="1"/>
  <c r="I25" i="17"/>
  <c r="U41" i="17"/>
  <c r="K15" i="17" s="1"/>
  <c r="T41" i="17"/>
  <c r="K14" i="17" s="1"/>
  <c r="Q41" i="17"/>
  <c r="I24" i="17" s="1"/>
  <c r="P41" i="17"/>
  <c r="I20" i="17" s="1"/>
  <c r="O41" i="17"/>
  <c r="I22" i="17" s="1"/>
  <c r="I20" i="18" l="1"/>
  <c r="O48" i="18"/>
  <c r="K16" i="18"/>
  <c r="K27" i="18"/>
  <c r="K16" i="17"/>
  <c r="K27" i="17"/>
  <c r="K29" i="17" s="1"/>
  <c r="Q29" i="15"/>
  <c r="V21" i="15"/>
  <c r="K15" i="15" s="1"/>
  <c r="U21" i="15"/>
  <c r="S21" i="15"/>
  <c r="I24" i="15" s="1"/>
  <c r="R21" i="15"/>
  <c r="I20" i="15" s="1"/>
  <c r="I22" i="15"/>
  <c r="X16" i="15"/>
  <c r="K14" i="15"/>
  <c r="K16" i="15" l="1"/>
  <c r="W21" i="15"/>
  <c r="K29" i="18"/>
  <c r="K27" i="15"/>
  <c r="K29" i="15" s="1"/>
  <c r="V21" i="14"/>
  <c r="U21" i="14"/>
  <c r="S21" i="14"/>
  <c r="I24" i="14" s="1"/>
  <c r="R21" i="14"/>
  <c r="I20" i="14" s="1"/>
  <c r="Q21" i="14"/>
  <c r="I22" i="14" s="1"/>
  <c r="X16" i="14"/>
  <c r="K15" i="14"/>
  <c r="W21" i="14" l="1"/>
  <c r="K14" i="14"/>
  <c r="K16" i="14" s="1"/>
  <c r="K27" i="14"/>
  <c r="S21" i="13"/>
  <c r="I24" i="13" s="1"/>
  <c r="V21" i="13"/>
  <c r="K15" i="13" s="1"/>
  <c r="U21" i="13"/>
  <c r="W21" i="13" s="1"/>
  <c r="R21" i="13"/>
  <c r="I20" i="13" s="1"/>
  <c r="Q21" i="13"/>
  <c r="I22" i="13" s="1"/>
  <c r="X16" i="13"/>
  <c r="K29" i="14" l="1"/>
  <c r="K14" i="13"/>
  <c r="K27" i="13"/>
  <c r="K16" i="13"/>
  <c r="U21" i="12"/>
  <c r="K15" i="12" s="1"/>
  <c r="T21" i="12"/>
  <c r="R21" i="12"/>
  <c r="I20" i="12" s="1"/>
  <c r="Q21" i="12"/>
  <c r="I22" i="12" s="1"/>
  <c r="W16" i="12"/>
  <c r="K29" i="13" l="1"/>
  <c r="V21" i="12"/>
  <c r="K14" i="12"/>
  <c r="K16" i="12" s="1"/>
  <c r="K27" i="12"/>
  <c r="U21" i="11"/>
  <c r="K15" i="11" s="1"/>
  <c r="T21" i="11"/>
  <c r="R21" i="11"/>
  <c r="I20" i="11" s="1"/>
  <c r="Q21" i="11"/>
  <c r="I22" i="11" s="1"/>
  <c r="W16" i="11"/>
  <c r="K29" i="12" l="1"/>
  <c r="V21" i="11"/>
  <c r="K14" i="11"/>
  <c r="K16" i="11" s="1"/>
  <c r="K27" i="11"/>
  <c r="K29" i="11" s="1"/>
  <c r="U21" i="10"/>
  <c r="T21" i="10"/>
  <c r="V21" i="10" s="1"/>
  <c r="R21" i="10"/>
  <c r="I20" i="10" s="1"/>
  <c r="Q21" i="10"/>
  <c r="I22" i="10" s="1"/>
  <c r="W16" i="10"/>
  <c r="K15" i="10"/>
  <c r="K14" i="10" l="1"/>
  <c r="K16" i="10" s="1"/>
  <c r="K27" i="10"/>
  <c r="U21" i="9"/>
  <c r="T21" i="9"/>
  <c r="R21" i="9"/>
  <c r="I20" i="9" s="1"/>
  <c r="Q21" i="9"/>
  <c r="I22" i="9" s="1"/>
  <c r="W16" i="9"/>
  <c r="K15" i="9"/>
  <c r="V21" i="9" l="1"/>
  <c r="K29" i="10"/>
  <c r="K27" i="9"/>
  <c r="K14" i="9"/>
  <c r="K16" i="9" s="1"/>
  <c r="U21" i="8"/>
  <c r="T21" i="8"/>
  <c r="K14" i="8" s="1"/>
  <c r="R21" i="8"/>
  <c r="I20" i="8" s="1"/>
  <c r="Q21" i="8"/>
  <c r="I22" i="8" s="1"/>
  <c r="W16" i="8"/>
  <c r="K29" i="9" l="1"/>
  <c r="V21" i="8"/>
  <c r="K27" i="8"/>
  <c r="K29" i="8" s="1"/>
  <c r="K15" i="8"/>
  <c r="K16" i="8" s="1"/>
  <c r="U21" i="7"/>
  <c r="T21" i="7"/>
  <c r="K14" i="7" s="1"/>
  <c r="R21" i="7"/>
  <c r="I20" i="7" s="1"/>
  <c r="Q21" i="7"/>
  <c r="I22" i="7" s="1"/>
  <c r="W16" i="7"/>
  <c r="K15" i="7"/>
  <c r="K16" i="7" l="1"/>
  <c r="V21" i="7"/>
  <c r="K27" i="7"/>
  <c r="K29" i="7"/>
  <c r="R21" i="6"/>
  <c r="U21" i="6" l="1"/>
  <c r="K15" i="6" s="1"/>
  <c r="T21" i="6"/>
  <c r="K14" i="6" s="1"/>
  <c r="I20" i="6"/>
  <c r="Q21" i="6"/>
  <c r="I22" i="6" s="1"/>
  <c r="W16" i="6"/>
  <c r="U21" i="5"/>
  <c r="T21" i="5"/>
  <c r="K14" i="5" s="1"/>
  <c r="R21" i="5"/>
  <c r="I20" i="5" s="1"/>
  <c r="Q21" i="5"/>
  <c r="I22" i="5" s="1"/>
  <c r="W16" i="5"/>
  <c r="K16" i="6" l="1"/>
  <c r="V21" i="6"/>
  <c r="K27" i="6"/>
  <c r="K29" i="6" s="1"/>
  <c r="V21" i="5"/>
  <c r="K27" i="5"/>
  <c r="K29" i="5" s="1"/>
  <c r="K15" i="5"/>
  <c r="K16" i="5" s="1"/>
  <c r="U21" i="4" l="1"/>
  <c r="K15" i="4" s="1"/>
  <c r="T21" i="4"/>
  <c r="K14" i="4" s="1"/>
  <c r="R21" i="4"/>
  <c r="I20" i="4" s="1"/>
  <c r="Q21" i="4"/>
  <c r="I22" i="4" s="1"/>
  <c r="W16" i="4"/>
  <c r="W16" i="3"/>
  <c r="K16" i="4" l="1"/>
  <c r="V21" i="4"/>
  <c r="K27" i="4"/>
  <c r="K29" i="4" s="1"/>
  <c r="U21" i="3"/>
  <c r="K15" i="3" s="1"/>
  <c r="T21" i="3"/>
  <c r="R21" i="3"/>
  <c r="Q21" i="3"/>
  <c r="K15" i="1"/>
  <c r="U21" i="1"/>
  <c r="T21" i="1"/>
  <c r="V21" i="1" s="1"/>
  <c r="R21" i="1"/>
  <c r="I22" i="1" s="1"/>
  <c r="Q21" i="1"/>
  <c r="I20" i="1" s="1"/>
  <c r="K14" i="1" l="1"/>
  <c r="V21" i="3"/>
  <c r="K14" i="3"/>
  <c r="K16" i="3" s="1"/>
  <c r="K27" i="3"/>
  <c r="K27" i="1"/>
  <c r="K29" i="1" s="1"/>
  <c r="K16" i="1"/>
  <c r="K29" i="3" l="1"/>
</calcChain>
</file>

<file path=xl/comments1.xml><?xml version="1.0" encoding="utf-8"?>
<comments xmlns="http://schemas.openxmlformats.org/spreadsheetml/2006/main">
  <authors>
    <author>suporte</author>
  </authors>
  <commentList>
    <comment ref="P15" authorId="0" shapeId="0">
      <text>
        <r>
          <rPr>
            <b/>
            <sz val="9"/>
            <color indexed="81"/>
            <rFont val="Segoe UI"/>
            <family val="2"/>
          </rPr>
          <t>suporte:</t>
        </r>
        <r>
          <rPr>
            <sz val="9"/>
            <color indexed="81"/>
            <rFont val="Segoe UI"/>
            <family val="2"/>
          </rPr>
          <t xml:space="preserve">
NOTAS</t>
        </r>
      </text>
    </comment>
  </commentList>
</comments>
</file>

<file path=xl/sharedStrings.xml><?xml version="1.0" encoding="utf-8"?>
<sst xmlns="http://schemas.openxmlformats.org/spreadsheetml/2006/main" count="7131" uniqueCount="370">
  <si>
    <t>Fechamento - Caixa Satélite</t>
  </si>
  <si>
    <t>CAIXA FIXO:</t>
  </si>
  <si>
    <t>DATA:</t>
  </si>
  <si>
    <t>RECEBIMENTOS</t>
  </si>
  <si>
    <t>Todas NFSe. Emitidas: de</t>
  </si>
  <si>
    <t>NFSe. Emitidas Caixa</t>
  </si>
  <si>
    <t>R$</t>
  </si>
  <si>
    <t>NFSe. Emitidas Contabilidade</t>
  </si>
  <si>
    <t>TOTAL DE RECEBIMENTOS</t>
  </si>
  <si>
    <t>ENTRADAS</t>
  </si>
  <si>
    <t>Dinheiro: ......................................................................................</t>
  </si>
  <si>
    <t>Cheques: ......................................................................................</t>
  </si>
  <si>
    <t xml:space="preserve"> </t>
  </si>
  <si>
    <t>Cartão: .........................................................................................</t>
  </si>
  <si>
    <t>Desconto em Folha: ....................................................</t>
  </si>
  <si>
    <t>Depósito em Conta: ............................................................................</t>
  </si>
  <si>
    <t>Reembolso Unimed: ............................................................................</t>
  </si>
  <si>
    <t>Total de comprovação:</t>
  </si>
  <si>
    <t>Diferença de Caixa:</t>
  </si>
  <si>
    <t>Caixa Satélite</t>
  </si>
  <si>
    <t>Caixa Geral</t>
  </si>
  <si>
    <t>2020/588</t>
  </si>
  <si>
    <t>2020/602</t>
  </si>
  <si>
    <t>Cartão</t>
  </si>
  <si>
    <t>Dinheiro</t>
  </si>
  <si>
    <t>Escolas</t>
  </si>
  <si>
    <t>Nota Recepção</t>
  </si>
  <si>
    <t>Nota Carlos</t>
  </si>
  <si>
    <t>Total</t>
  </si>
  <si>
    <t>2020/605</t>
  </si>
  <si>
    <t>2020/613</t>
  </si>
  <si>
    <t xml:space="preserve"> Juliana Moreto</t>
  </si>
  <si>
    <t>Carlos F. A. de B. e S. Filho</t>
  </si>
  <si>
    <t>2020/614</t>
  </si>
  <si>
    <t>2020/625</t>
  </si>
  <si>
    <t>2020/626</t>
  </si>
  <si>
    <t>2020/631</t>
  </si>
  <si>
    <t>2020/632</t>
  </si>
  <si>
    <t>2020/638</t>
  </si>
  <si>
    <t>2020/639</t>
  </si>
  <si>
    <t>2020/640</t>
  </si>
  <si>
    <t>2020/641</t>
  </si>
  <si>
    <t>2020/642</t>
  </si>
  <si>
    <t>2020/643</t>
  </si>
  <si>
    <t>2020/644</t>
  </si>
  <si>
    <t>2020/645</t>
  </si>
  <si>
    <t>2020/646</t>
  </si>
  <si>
    <t>2020/648</t>
  </si>
  <si>
    <t>2020/655</t>
  </si>
  <si>
    <t>2020/6656</t>
  </si>
  <si>
    <t>2020/667</t>
  </si>
  <si>
    <t>2020/668</t>
  </si>
  <si>
    <t>2020/670</t>
  </si>
  <si>
    <t>Banco</t>
  </si>
  <si>
    <t>2020/671</t>
  </si>
  <si>
    <t>2020/680</t>
  </si>
  <si>
    <t>2020/</t>
  </si>
  <si>
    <t>Caixa local</t>
  </si>
  <si>
    <t>Desconto 
em folha</t>
  </si>
  <si>
    <t>2020/821</t>
  </si>
  <si>
    <t>2020/850</t>
  </si>
  <si>
    <t>2020/1003</t>
  </si>
  <si>
    <t>2020/1038</t>
  </si>
  <si>
    <t>2020/1039</t>
  </si>
  <si>
    <t>2020/1064</t>
  </si>
  <si>
    <t>2020/1065</t>
  </si>
  <si>
    <t>2020/1090</t>
  </si>
  <si>
    <t>2020/1091</t>
  </si>
  <si>
    <t>2020/1126</t>
  </si>
  <si>
    <t>2020/1127</t>
  </si>
  <si>
    <t>2020/1151</t>
  </si>
  <si>
    <t>2020/1152</t>
  </si>
  <si>
    <t>2020/1187</t>
  </si>
  <si>
    <t>2020/1188</t>
  </si>
  <si>
    <t>2020/1211</t>
  </si>
  <si>
    <t>2020/1233</t>
  </si>
  <si>
    <t>2020/1262</t>
  </si>
  <si>
    <t>2020/1263</t>
  </si>
  <si>
    <t>2020/1285</t>
  </si>
  <si>
    <t>2020/1286</t>
  </si>
  <si>
    <t>2020/1303</t>
  </si>
  <si>
    <t>2020/1304</t>
  </si>
  <si>
    <t>2020/1314</t>
  </si>
  <si>
    <t>2020/1315</t>
  </si>
  <si>
    <t>2020/1336</t>
  </si>
  <si>
    <t>2020/1348</t>
  </si>
  <si>
    <t>2020/1365</t>
  </si>
  <si>
    <t>2020/1337</t>
  </si>
  <si>
    <t>2020/1347</t>
  </si>
  <si>
    <t>Menos os valores que não recebi mesmo</t>
  </si>
  <si>
    <t>Falta</t>
  </si>
  <si>
    <t>2020/1366</t>
  </si>
  <si>
    <t>2020/1382</t>
  </si>
  <si>
    <t>2020/1383</t>
  </si>
  <si>
    <t>2020/1385</t>
  </si>
  <si>
    <t>2020/1386</t>
  </si>
  <si>
    <t>2020/1401</t>
  </si>
  <si>
    <t>2020/1402</t>
  </si>
  <si>
    <t>2020/1408</t>
  </si>
  <si>
    <t>2020/1409</t>
  </si>
  <si>
    <t>2020/1430</t>
  </si>
  <si>
    <t>2020/1431</t>
  </si>
  <si>
    <t>2020/1443</t>
  </si>
  <si>
    <t>2020/1444</t>
  </si>
  <si>
    <t>2020/1449</t>
  </si>
  <si>
    <t>2020/1450</t>
  </si>
  <si>
    <t>2020/1457</t>
  </si>
  <si>
    <t>Atendimento</t>
  </si>
  <si>
    <t>Com o Carlos</t>
  </si>
  <si>
    <t>2020/1458</t>
  </si>
  <si>
    <t>2020/1467</t>
  </si>
  <si>
    <t>Arthur</t>
  </si>
  <si>
    <t>Carla</t>
  </si>
  <si>
    <t>Lourdes</t>
  </si>
  <si>
    <t>Loudes</t>
  </si>
  <si>
    <t>Marisa</t>
  </si>
  <si>
    <t>Rafael</t>
  </si>
  <si>
    <t>Regis</t>
  </si>
  <si>
    <t>Caixa</t>
  </si>
  <si>
    <t>2020/1468</t>
  </si>
  <si>
    <t>2020/1480</t>
  </si>
  <si>
    <t>2020/1481</t>
  </si>
  <si>
    <t>2020/1496</t>
  </si>
  <si>
    <t>2020/1497</t>
  </si>
  <si>
    <t>2020/1506</t>
  </si>
  <si>
    <t>2020/1507</t>
  </si>
  <si>
    <t>2020/1515</t>
  </si>
  <si>
    <t>2020/1516</t>
  </si>
  <si>
    <t>2020/1530</t>
  </si>
  <si>
    <t>2020/1531</t>
  </si>
  <si>
    <t>2020/1545</t>
  </si>
  <si>
    <t>2020/1546</t>
  </si>
  <si>
    <t>2020/1565</t>
  </si>
  <si>
    <t>2020/1566</t>
  </si>
  <si>
    <t>2020/1582</t>
  </si>
  <si>
    <t>2020/1583</t>
  </si>
  <si>
    <t>2020/1593</t>
  </si>
  <si>
    <t>2020/1594</t>
  </si>
  <si>
    <t>2020/1598</t>
  </si>
  <si>
    <t>2020/1599</t>
  </si>
  <si>
    <t>2020/1616</t>
  </si>
  <si>
    <t>2020/1617</t>
  </si>
  <si>
    <t>2020/1626</t>
  </si>
  <si>
    <t>2020/1627</t>
  </si>
  <si>
    <t>2020/1636</t>
  </si>
  <si>
    <t>2020/1637</t>
  </si>
  <si>
    <t>2020/1642</t>
  </si>
  <si>
    <t>2020/1643</t>
  </si>
  <si>
    <t>2020/1653</t>
  </si>
  <si>
    <t>2020/1654</t>
  </si>
  <si>
    <t>2020/1676</t>
  </si>
  <si>
    <t>2020/1677</t>
  </si>
  <si>
    <t>2020/1679</t>
  </si>
  <si>
    <t>2020/1680</t>
  </si>
  <si>
    <t>2020/1698</t>
  </si>
  <si>
    <t>2020/1699</t>
  </si>
  <si>
    <t>2020/1702</t>
  </si>
  <si>
    <t>2020/1703</t>
  </si>
  <si>
    <t>2020/1714</t>
  </si>
  <si>
    <t>2020/1715</t>
  </si>
  <si>
    <t>2020/1727</t>
  </si>
  <si>
    <t>2020/1738</t>
  </si>
  <si>
    <t>2020/1745</t>
  </si>
  <si>
    <t>2020/1751</t>
  </si>
  <si>
    <t>2020/1758</t>
  </si>
  <si>
    <t>2020/1769</t>
  </si>
  <si>
    <t>2020/1759</t>
  </si>
  <si>
    <t>2020/1770</t>
  </si>
  <si>
    <t>2020/1772</t>
  </si>
  <si>
    <t>2020/1773</t>
  </si>
  <si>
    <t>2020/1785</t>
  </si>
  <si>
    <t>2020/1786</t>
  </si>
  <si>
    <t>2020/1792</t>
  </si>
  <si>
    <t>2020/1793</t>
  </si>
  <si>
    <t>2020/1801</t>
  </si>
  <si>
    <t>2020/1802</t>
  </si>
  <si>
    <t>2020/1829</t>
  </si>
  <si>
    <t>2020/1830</t>
  </si>
  <si>
    <t>2020/1841</t>
  </si>
  <si>
    <t>2020/1842</t>
  </si>
  <si>
    <t>2020/1858</t>
  </si>
  <si>
    <t>2020/1859</t>
  </si>
  <si>
    <t>2020/1867</t>
  </si>
  <si>
    <t>2020/1868</t>
  </si>
  <si>
    <t>2020/1879</t>
  </si>
  <si>
    <t>à</t>
  </si>
  <si>
    <t>2020/1880</t>
  </si>
  <si>
    <t>2020/1891</t>
  </si>
  <si>
    <t>2020/1892</t>
  </si>
  <si>
    <t>2020/1900</t>
  </si>
  <si>
    <t>Ellen Telito</t>
  </si>
  <si>
    <t>2020/1901</t>
  </si>
  <si>
    <t>2020/1920</t>
  </si>
  <si>
    <t>2020/1921</t>
  </si>
  <si>
    <t>2020/1925</t>
  </si>
  <si>
    <t>2020/1926</t>
  </si>
  <si>
    <t>2020/1937</t>
  </si>
  <si>
    <t>2020/1960</t>
  </si>
  <si>
    <t>2020/1973</t>
  </si>
  <si>
    <t>2020/1938</t>
  </si>
  <si>
    <t>2020/1947</t>
  </si>
  <si>
    <t>2020/1974</t>
  </si>
  <si>
    <t>2020/1983</t>
  </si>
  <si>
    <t>2020/1948</t>
  </si>
  <si>
    <t>2020/1959</t>
  </si>
  <si>
    <t>2020/1984</t>
  </si>
  <si>
    <t>2020/1991</t>
  </si>
  <si>
    <t>2020/1992</t>
  </si>
  <si>
    <t>2020/1997</t>
  </si>
  <si>
    <t>2020/1998</t>
  </si>
  <si>
    <t>2020/2007</t>
  </si>
  <si>
    <t>Juliana Moreto</t>
  </si>
  <si>
    <t>2020/2009</t>
  </si>
  <si>
    <t>2020/2020</t>
  </si>
  <si>
    <t>2020/2029</t>
  </si>
  <si>
    <t>2020/2041</t>
  </si>
  <si>
    <t>2020/2042</t>
  </si>
  <si>
    <t>2020/2053</t>
  </si>
  <si>
    <t>2020/2054</t>
  </si>
  <si>
    <t>2020/2071</t>
  </si>
  <si>
    <t>2020/2072</t>
  </si>
  <si>
    <t>2020/2083</t>
  </si>
  <si>
    <t>2020/2084</t>
  </si>
  <si>
    <t>2020/2097</t>
  </si>
  <si>
    <t>2020/2098</t>
  </si>
  <si>
    <t>2020/2114</t>
  </si>
  <si>
    <t>2020/2115</t>
  </si>
  <si>
    <t>2020/2127</t>
  </si>
  <si>
    <t>2020/2128</t>
  </si>
  <si>
    <t>2020/2142</t>
  </si>
  <si>
    <t>2020/2143</t>
  </si>
  <si>
    <t>2020/2155</t>
  </si>
  <si>
    <t>2020/2156</t>
  </si>
  <si>
    <t>2020/2181</t>
  </si>
  <si>
    <t>2020/2182</t>
  </si>
  <si>
    <t>2020/2203</t>
  </si>
  <si>
    <t>2020/2204</t>
  </si>
  <si>
    <t>2020/2218</t>
  </si>
  <si>
    <t>2020/2219</t>
  </si>
  <si>
    <t>2020/2235</t>
  </si>
  <si>
    <t>2020/2236</t>
  </si>
  <si>
    <t>2020/2249</t>
  </si>
  <si>
    <t>2020/2250</t>
  </si>
  <si>
    <t>2020/2255</t>
  </si>
  <si>
    <t>2020/2256</t>
  </si>
  <si>
    <t>2020/2277</t>
  </si>
  <si>
    <t>2020/2279</t>
  </si>
  <si>
    <t>2020/2287</t>
  </si>
  <si>
    <t>2020/2307</t>
  </si>
  <si>
    <t>2020/2317</t>
  </si>
  <si>
    <t>2020/2318</t>
  </si>
  <si>
    <t>2020/2328</t>
  </si>
  <si>
    <t>2020/2329</t>
  </si>
  <si>
    <t>2020/2344</t>
  </si>
  <si>
    <t>2020/2345</t>
  </si>
  <si>
    <t>2020/2369</t>
  </si>
  <si>
    <t>2020/2370</t>
  </si>
  <si>
    <t>2020/2381</t>
  </si>
  <si>
    <t>2020/2382</t>
  </si>
  <si>
    <t>2020/2391</t>
  </si>
  <si>
    <t>2020/2392</t>
  </si>
  <si>
    <t>2020/2400</t>
  </si>
  <si>
    <t>2020/2401</t>
  </si>
  <si>
    <t>2020/2415</t>
  </si>
  <si>
    <t>Geisebel Gonçalves</t>
  </si>
  <si>
    <t>2020/2416</t>
  </si>
  <si>
    <t>2020/2436</t>
  </si>
  <si>
    <t>2020/2437</t>
  </si>
  <si>
    <t>2020/2450</t>
  </si>
  <si>
    <t>2020/2451</t>
  </si>
  <si>
    <t>2020/2461</t>
  </si>
  <si>
    <t>2020/2462</t>
  </si>
  <si>
    <t>2020/2473</t>
  </si>
  <si>
    <t>2020/2474</t>
  </si>
  <si>
    <t>2020/2492</t>
  </si>
  <si>
    <t>2020/2493</t>
  </si>
  <si>
    <t>2020/2511</t>
  </si>
  <si>
    <t>2020/2512</t>
  </si>
  <si>
    <t>2020/2523</t>
  </si>
  <si>
    <t>2020/2524</t>
  </si>
  <si>
    <t>2020/2539</t>
  </si>
  <si>
    <t>2020/2540</t>
  </si>
  <si>
    <t>2020/2552</t>
  </si>
  <si>
    <t>2020/2553</t>
  </si>
  <si>
    <t>2020/2564</t>
  </si>
  <si>
    <t>2020/2565</t>
  </si>
  <si>
    <t>2020/2579</t>
  </si>
  <si>
    <t>2020/2580</t>
  </si>
  <si>
    <t>2020/2596</t>
  </si>
  <si>
    <t>2020/2597</t>
  </si>
  <si>
    <t>2020/2608</t>
  </si>
  <si>
    <t>2020/2609</t>
  </si>
  <si>
    <t>2020/2625</t>
  </si>
  <si>
    <t>2020/2626</t>
  </si>
  <si>
    <t>2020/2640</t>
  </si>
  <si>
    <t>2020/2641</t>
  </si>
  <si>
    <t>2020/2653</t>
  </si>
  <si>
    <t>2020/2654</t>
  </si>
  <si>
    <t>2020/2669</t>
  </si>
  <si>
    <t>2020/2670</t>
  </si>
  <si>
    <t>2020/2678</t>
  </si>
  <si>
    <t>Geisebel S.B. Gonçalves</t>
  </si>
  <si>
    <t>2020/2679</t>
  </si>
  <si>
    <t>2020/2688</t>
  </si>
  <si>
    <t>2020/2689</t>
  </si>
  <si>
    <t>2020/2720</t>
  </si>
  <si>
    <t>2020/2721</t>
  </si>
  <si>
    <t>2020/2735</t>
  </si>
  <si>
    <t>2020/2736</t>
  </si>
  <si>
    <t>2020/2750</t>
  </si>
  <si>
    <t>2020/2751</t>
  </si>
  <si>
    <t>2020/2768</t>
  </si>
  <si>
    <t>2020/2769</t>
  </si>
  <si>
    <t>2020/2781</t>
  </si>
  <si>
    <t>2020/2782</t>
  </si>
  <si>
    <t>2020/2792</t>
  </si>
  <si>
    <t>2020/2793</t>
  </si>
  <si>
    <t>2020/2817</t>
  </si>
  <si>
    <t>2020/2818</t>
  </si>
  <si>
    <t>2020/2821</t>
  </si>
  <si>
    <t>2020/2822</t>
  </si>
  <si>
    <t>2020/2831</t>
  </si>
  <si>
    <t>2020/2832</t>
  </si>
  <si>
    <t>2020/2854</t>
  </si>
  <si>
    <t>2020/2855</t>
  </si>
  <si>
    <t>2020/2866</t>
  </si>
  <si>
    <t>2020/2867</t>
  </si>
  <si>
    <t>2020/2878</t>
  </si>
  <si>
    <t>2020/2879</t>
  </si>
  <si>
    <t>2020/2888</t>
  </si>
  <si>
    <t>2020/2889</t>
  </si>
  <si>
    <t>2020/2905</t>
  </si>
  <si>
    <t>2020/2906</t>
  </si>
  <si>
    <t>2020/2934</t>
  </si>
  <si>
    <t>2020/2935</t>
  </si>
  <si>
    <t>2020/2944</t>
  </si>
  <si>
    <t>2020/2945</t>
  </si>
  <si>
    <t>2020/2966</t>
  </si>
  <si>
    <t>2020/2967</t>
  </si>
  <si>
    <t>2020/2975</t>
  </si>
  <si>
    <t>2020/2976</t>
  </si>
  <si>
    <t>2020/2988</t>
  </si>
  <si>
    <t>2020/2989</t>
  </si>
  <si>
    <t>2020/3009</t>
  </si>
  <si>
    <t>Hamilton M. de Oliveira</t>
  </si>
  <si>
    <t>2020/3010</t>
  </si>
  <si>
    <t>2020/3025</t>
  </si>
  <si>
    <t>Nota Hamilton</t>
  </si>
  <si>
    <t>2020/3026</t>
  </si>
  <si>
    <t>2020/3031</t>
  </si>
  <si>
    <t>2020/3032</t>
  </si>
  <si>
    <t>2020/3045</t>
  </si>
  <si>
    <t>2020/3046</t>
  </si>
  <si>
    <t>2020/3059</t>
  </si>
  <si>
    <t>Dionatan M. da Costa</t>
  </si>
  <si>
    <t>Nota Dionatan</t>
  </si>
  <si>
    <t>2020/3060</t>
  </si>
  <si>
    <t>2020/3067</t>
  </si>
  <si>
    <t>Nota Dionata</t>
  </si>
  <si>
    <t>Dionata M. da Costa</t>
  </si>
  <si>
    <t>2020/3068</t>
  </si>
  <si>
    <t>2020/3090</t>
  </si>
  <si>
    <t>2020/3091</t>
  </si>
  <si>
    <t>2020/3098</t>
  </si>
  <si>
    <t>2020/3099</t>
  </si>
  <si>
    <t>2020/3116</t>
  </si>
  <si>
    <t>2020/3117</t>
  </si>
  <si>
    <t>2020/3130</t>
  </si>
  <si>
    <t>2020/3131</t>
  </si>
  <si>
    <t>2020/3137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</si>
</sst>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[$R$-416]\ * #,##0.00_-;\-[$R$-416]\ * #,##0.00_-;_-[$R$-416]\ * &quot;-&quot;??_-;_-@_-"/>
    <numFmt numFmtId="165" formatCode="&quot;R$&quot;\ #,##0.00"/>
    <numFmt numFmtId="166" formatCode="_(&quot;R$ &quot;* #,##0.00_);_(&quot;R$ &quot;* \(#,##0.00\);_(&quot;R$ &quot;* &quot;-&quot;??_);_(@_)"/>
    <numFmt numFmtId="167" formatCode="_(* #,##0.00_);_(* \(#,##0.00\);_(* &quot;-&quot;??_);_(@_)"/>
    <numFmt numFmtId="168" formatCode="&quot;R$&quot;#,##0.00"/>
  </numFmts>
  <fonts count="15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b/>
      <sz val="12"/>
      <name val="Verdana"/>
      <family val="2"/>
    </font>
    <font>
      <b/>
      <sz val="10"/>
      <color theme="0"/>
      <name val="Arial"/>
      <family val="2"/>
    </font>
    <font>
      <b/>
      <sz val="10"/>
      <color rgb="FFC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0"/>
      <color rgb="FFFF000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559">
    <xf numFmtId="0" fontId="0" fillId="0" borderId="0" xfId="0"/>
    <xf numFmtId="0" fontId="0" fillId="0" borderId="0" xfId="0" applyBorder="1"/>
    <xf numFmtId="164" fontId="2" fillId="0" borderId="0" xfId="0" applyNumberFormat="1" applyFont="1" applyBorder="1"/>
    <xf numFmtId="0" fontId="0" fillId="0" borderId="3" xfId="0" applyBorder="1"/>
    <xf numFmtId="165" fontId="0" fillId="2" borderId="0" xfId="0" applyNumberFormat="1" applyFill="1"/>
    <xf numFmtId="0" fontId="0" fillId="0" borderId="5" xfId="0" applyBorder="1"/>
    <xf numFmtId="0" fontId="0" fillId="0" borderId="8" xfId="0" applyBorder="1"/>
    <xf numFmtId="0" fontId="5" fillId="0" borderId="4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0" fillId="0" borderId="4" xfId="0" applyBorder="1"/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0" fontId="0" fillId="4" borderId="0" xfId="0" applyFill="1" applyBorder="1"/>
    <xf numFmtId="0" fontId="4" fillId="4" borderId="0" xfId="0" applyFont="1" applyFill="1" applyBorder="1" applyAlignment="1">
      <alignment horizontal="center"/>
    </xf>
    <xf numFmtId="0" fontId="0" fillId="4" borderId="5" xfId="0" applyFill="1" applyBorder="1"/>
    <xf numFmtId="43" fontId="4" fillId="0" borderId="0" xfId="0" applyNumberFormat="1" applyFont="1" applyBorder="1"/>
    <xf numFmtId="166" fontId="0" fillId="0" borderId="0" xfId="2" applyFont="1" applyBorder="1"/>
    <xf numFmtId="164" fontId="0" fillId="0" borderId="0" xfId="0" applyNumberFormat="1" applyBorder="1"/>
    <xf numFmtId="0" fontId="4" fillId="0" borderId="0" xfId="0" applyFont="1" applyFill="1" applyBorder="1" applyAlignment="1">
      <alignment horizontal="center"/>
    </xf>
    <xf numFmtId="43" fontId="4" fillId="0" borderId="0" xfId="2" applyNumberFormat="1" applyFont="1" applyFill="1" applyBorder="1" applyAlignment="1">
      <alignment horizontal="center" vertical="center"/>
    </xf>
    <xf numFmtId="164" fontId="4" fillId="0" borderId="0" xfId="0" applyNumberFormat="1" applyFont="1" applyBorder="1"/>
    <xf numFmtId="0" fontId="8" fillId="0" borderId="0" xfId="0" applyFont="1" applyBorder="1" applyAlignment="1"/>
    <xf numFmtId="0" fontId="4" fillId="0" borderId="0" xfId="0" applyFont="1" applyBorder="1" applyAlignment="1">
      <alignment horizontal="center" vertical="center"/>
    </xf>
    <xf numFmtId="166" fontId="0" fillId="0" borderId="0" xfId="2" applyFont="1" applyFill="1" applyBorder="1"/>
    <xf numFmtId="0" fontId="4" fillId="0" borderId="4" xfId="0" applyFont="1" applyBorder="1"/>
    <xf numFmtId="0" fontId="10" fillId="0" borderId="0" xfId="0" applyFont="1" applyBorder="1"/>
    <xf numFmtId="166" fontId="1" fillId="0" borderId="0" xfId="2" applyFont="1" applyFill="1" applyBorder="1"/>
    <xf numFmtId="0" fontId="8" fillId="0" borderId="0" xfId="0" applyFont="1" applyBorder="1" applyAlignment="1">
      <alignment vertical="center"/>
    </xf>
    <xf numFmtId="0" fontId="9" fillId="0" borderId="0" xfId="0" applyFont="1" applyBorder="1" applyAlignment="1"/>
    <xf numFmtId="0" fontId="0" fillId="0" borderId="0" xfId="0" applyBorder="1" applyAlignment="1">
      <alignment horizontal="right" vertical="center"/>
    </xf>
    <xf numFmtId="0" fontId="9" fillId="0" borderId="0" xfId="0" applyFont="1" applyBorder="1" applyAlignment="1">
      <alignment horizontal="right"/>
    </xf>
    <xf numFmtId="0" fontId="0" fillId="0" borderId="0" xfId="0" applyFill="1" applyBorder="1"/>
    <xf numFmtId="0" fontId="8" fillId="0" borderId="0" xfId="0" applyFont="1" applyBorder="1" applyAlignment="1">
      <alignment horizontal="right" vertical="center"/>
    </xf>
    <xf numFmtId="0" fontId="0" fillId="0" borderId="0" xfId="0" applyBorder="1" applyAlignment="1"/>
    <xf numFmtId="166" fontId="4" fillId="0" borderId="0" xfId="2" applyFont="1" applyBorder="1"/>
    <xf numFmtId="164" fontId="0" fillId="0" borderId="0" xfId="0" applyNumberFormat="1"/>
    <xf numFmtId="164" fontId="2" fillId="0" borderId="0" xfId="0" applyNumberFormat="1" applyFont="1"/>
    <xf numFmtId="0" fontId="0" fillId="0" borderId="4" xfId="0" applyBorder="1" applyAlignment="1"/>
    <xf numFmtId="0" fontId="0" fillId="0" borderId="15" xfId="0" applyBorder="1"/>
    <xf numFmtId="0" fontId="4" fillId="0" borderId="0" xfId="0" applyFont="1" applyBorder="1" applyAlignment="1"/>
    <xf numFmtId="0" fontId="0" fillId="0" borderId="6" xfId="0" applyBorder="1"/>
    <xf numFmtId="0" fontId="0" fillId="0" borderId="7" xfId="0" applyBorder="1"/>
    <xf numFmtId="164" fontId="2" fillId="0" borderId="0" xfId="0" applyNumberFormat="1" applyFont="1" applyFill="1" applyBorder="1"/>
    <xf numFmtId="0" fontId="4" fillId="0" borderId="0" xfId="0" applyFont="1"/>
    <xf numFmtId="165" fontId="0" fillId="0" borderId="0" xfId="0" applyNumberFormat="1"/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0" fillId="0" borderId="20" xfId="0" applyBorder="1"/>
    <xf numFmtId="165" fontId="0" fillId="2" borderId="20" xfId="0" applyNumberFormat="1" applyFill="1" applyBorder="1"/>
    <xf numFmtId="166" fontId="2" fillId="0" borderId="0" xfId="2" applyFont="1" applyFill="1" applyBorder="1"/>
    <xf numFmtId="168" fontId="2" fillId="0" borderId="20" xfId="2" applyNumberFormat="1" applyFont="1" applyBorder="1" applyAlignment="1">
      <alignment horizontal="center"/>
    </xf>
    <xf numFmtId="168" fontId="2" fillId="0" borderId="20" xfId="0" applyNumberFormat="1" applyFont="1" applyBorder="1" applyAlignment="1">
      <alignment horizontal="center"/>
    </xf>
    <xf numFmtId="168" fontId="2" fillId="2" borderId="20" xfId="0" applyNumberFormat="1" applyFont="1" applyFill="1" applyBorder="1" applyAlignment="1">
      <alignment horizontal="center"/>
    </xf>
    <xf numFmtId="168" fontId="0" fillId="0" borderId="0" xfId="0" applyNumberFormat="1"/>
    <xf numFmtId="166" fontId="0" fillId="0" borderId="0" xfId="2" applyFont="1"/>
    <xf numFmtId="166" fontId="0" fillId="0" borderId="0" xfId="0" applyNumberFormat="1"/>
    <xf numFmtId="166" fontId="2" fillId="0" borderId="21" xfId="2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166" fontId="4" fillId="0" borderId="0" xfId="2" applyFont="1" applyBorder="1" applyAlignment="1"/>
    <xf numFmtId="168" fontId="2" fillId="0" borderId="22" xfId="2" applyNumberFormat="1" applyFont="1" applyBorder="1" applyAlignment="1">
      <alignment horizontal="center"/>
    </xf>
    <xf numFmtId="164" fontId="2" fillId="0" borderId="20" xfId="0" applyNumberFormat="1" applyFont="1" applyBorder="1"/>
    <xf numFmtId="166" fontId="0" fillId="0" borderId="20" xfId="2" applyFont="1" applyBorder="1"/>
    <xf numFmtId="164" fontId="0" fillId="0" borderId="20" xfId="0" applyNumberFormat="1" applyBorder="1"/>
    <xf numFmtId="166" fontId="0" fillId="0" borderId="20" xfId="2" applyFont="1" applyFill="1" applyBorder="1"/>
    <xf numFmtId="164" fontId="4" fillId="0" borderId="20" xfId="0" applyNumberFormat="1" applyFont="1" applyBorder="1"/>
    <xf numFmtId="166" fontId="4" fillId="0" borderId="20" xfId="2" applyFont="1" applyBorder="1"/>
    <xf numFmtId="166" fontId="2" fillId="0" borderId="0" xfId="2" applyFont="1" applyFill="1" applyBorder="1" applyAlignment="1">
      <alignment horizontal="center"/>
    </xf>
    <xf numFmtId="168" fontId="0" fillId="0" borderId="20" xfId="0" applyNumberFormat="1" applyBorder="1"/>
    <xf numFmtId="168" fontId="2" fillId="0" borderId="23" xfId="2" applyNumberFormat="1" applyFont="1" applyBorder="1" applyAlignment="1">
      <alignment horizontal="center"/>
    </xf>
    <xf numFmtId="168" fontId="2" fillId="0" borderId="23" xfId="0" applyNumberFormat="1" applyFont="1" applyBorder="1" applyAlignment="1">
      <alignment horizontal="center"/>
    </xf>
    <xf numFmtId="0" fontId="0" fillId="0" borderId="23" xfId="0" applyBorder="1"/>
    <xf numFmtId="164" fontId="2" fillId="0" borderId="30" xfId="0" applyNumberFormat="1" applyFont="1" applyBorder="1"/>
    <xf numFmtId="166" fontId="0" fillId="0" borderId="31" xfId="2" applyFont="1" applyFill="1" applyBorder="1"/>
    <xf numFmtId="0" fontId="0" fillId="0" borderId="31" xfId="0" applyBorder="1"/>
    <xf numFmtId="0" fontId="0" fillId="0" borderId="32" xfId="0" applyBorder="1"/>
    <xf numFmtId="168" fontId="0" fillId="0" borderId="31" xfId="0" applyNumberFormat="1" applyBorder="1"/>
    <xf numFmtId="44" fontId="2" fillId="2" borderId="23" xfId="0" applyNumberFormat="1" applyFont="1" applyFill="1" applyBorder="1" applyAlignment="1">
      <alignment horizontal="center"/>
    </xf>
    <xf numFmtId="44" fontId="2" fillId="2" borderId="20" xfId="0" applyNumberFormat="1" applyFont="1" applyFill="1" applyBorder="1" applyAlignment="1">
      <alignment horizontal="center"/>
    </xf>
    <xf numFmtId="44" fontId="2" fillId="0" borderId="20" xfId="0" applyNumberFormat="1" applyFont="1" applyBorder="1" applyAlignment="1">
      <alignment horizontal="center"/>
    </xf>
    <xf numFmtId="44" fontId="0" fillId="0" borderId="20" xfId="0" applyNumberFormat="1" applyBorder="1"/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165" fontId="2" fillId="0" borderId="23" xfId="2" applyNumberFormat="1" applyFont="1" applyBorder="1" applyAlignment="1">
      <alignment horizontal="center"/>
    </xf>
    <xf numFmtId="165" fontId="2" fillId="0" borderId="23" xfId="0" applyNumberFormat="1" applyFont="1" applyBorder="1" applyAlignment="1">
      <alignment horizontal="center"/>
    </xf>
    <xf numFmtId="165" fontId="2" fillId="2" borderId="20" xfId="0" applyNumberFormat="1" applyFont="1" applyFill="1" applyBorder="1" applyAlignment="1">
      <alignment horizontal="center"/>
    </xf>
    <xf numFmtId="165" fontId="2" fillId="0" borderId="20" xfId="2" applyNumberFormat="1" applyFont="1" applyBorder="1" applyAlignment="1">
      <alignment horizontal="center"/>
    </xf>
    <xf numFmtId="165" fontId="2" fillId="0" borderId="20" xfId="0" applyNumberFormat="1" applyFont="1" applyBorder="1" applyAlignment="1">
      <alignment horizontal="center"/>
    </xf>
    <xf numFmtId="165" fontId="0" fillId="0" borderId="23" xfId="0" applyNumberFormat="1" applyBorder="1" applyAlignment="1">
      <alignment horizontal="center"/>
    </xf>
    <xf numFmtId="165" fontId="0" fillId="0" borderId="20" xfId="0" applyNumberFormat="1" applyBorder="1" applyAlignment="1">
      <alignment horizontal="center"/>
    </xf>
    <xf numFmtId="165" fontId="0" fillId="0" borderId="20" xfId="2" applyNumberFormat="1" applyFont="1" applyBorder="1" applyAlignment="1">
      <alignment horizontal="center"/>
    </xf>
    <xf numFmtId="165" fontId="0" fillId="0" borderId="20" xfId="2" applyNumberFormat="1" applyFont="1" applyFill="1" applyBorder="1" applyAlignment="1">
      <alignment horizontal="center"/>
    </xf>
    <xf numFmtId="165" fontId="4" fillId="0" borderId="20" xfId="2" applyNumberFormat="1" applyFont="1" applyBorder="1" applyAlignment="1">
      <alignment horizontal="center"/>
    </xf>
    <xf numFmtId="165" fontId="0" fillId="0" borderId="32" xfId="0" applyNumberFormat="1" applyBorder="1"/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165" fontId="0" fillId="0" borderId="31" xfId="0" applyNumberFormat="1" applyBorder="1"/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2" fillId="0" borderId="0" xfId="0" applyFont="1"/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0" fillId="0" borderId="0" xfId="0" applyFill="1"/>
    <xf numFmtId="0" fontId="0" fillId="5" borderId="0" xfId="0" applyFill="1"/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11" fillId="0" borderId="0" xfId="0" applyFont="1" applyFill="1"/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165" fontId="2" fillId="5" borderId="20" xfId="2" applyNumberFormat="1" applyFont="1" applyFill="1" applyBorder="1" applyAlignment="1">
      <alignment horizontal="center"/>
    </xf>
    <xf numFmtId="165" fontId="2" fillId="2" borderId="20" xfId="2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165" fontId="1" fillId="0" borderId="2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165" fontId="1" fillId="0" borderId="23" xfId="2" applyNumberFormat="1" applyFont="1" applyBorder="1" applyAlignment="1">
      <alignment horizontal="center"/>
    </xf>
    <xf numFmtId="165" fontId="1" fillId="0" borderId="23" xfId="0" applyNumberFormat="1" applyFont="1" applyBorder="1" applyAlignment="1">
      <alignment horizontal="center"/>
    </xf>
    <xf numFmtId="165" fontId="1" fillId="0" borderId="20" xfId="2" applyNumberFormat="1" applyFont="1" applyBorder="1" applyAlignment="1">
      <alignment horizontal="center"/>
    </xf>
    <xf numFmtId="165" fontId="1" fillId="2" borderId="20" xfId="0" applyNumberFormat="1" applyFont="1" applyFill="1" applyBorder="1" applyAlignment="1">
      <alignment horizontal="center"/>
    </xf>
    <xf numFmtId="165" fontId="1" fillId="2" borderId="20" xfId="2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6" fillId="3" borderId="9" xfId="0" applyFont="1" applyFill="1" applyBorder="1" applyAlignment="1">
      <alignment horizontal="left" vertical="center"/>
    </xf>
    <xf numFmtId="0" fontId="6" fillId="3" borderId="10" xfId="0" applyFont="1" applyFill="1" applyBorder="1" applyAlignment="1">
      <alignment horizontal="left" vertical="center"/>
    </xf>
    <xf numFmtId="8" fontId="6" fillId="3" borderId="11" xfId="0" applyNumberFormat="1" applyFont="1" applyFill="1" applyBorder="1" applyAlignment="1">
      <alignment horizontal="center"/>
    </xf>
    <xf numFmtId="8" fontId="6" fillId="3" borderId="12" xfId="0" applyNumberFormat="1" applyFont="1" applyFill="1" applyBorder="1" applyAlignment="1">
      <alignment horizontal="center"/>
    </xf>
    <xf numFmtId="8" fontId="6" fillId="3" borderId="10" xfId="0" applyNumberFormat="1" applyFont="1" applyFill="1" applyBorder="1" applyAlignment="1">
      <alignment horizontal="center"/>
    </xf>
    <xf numFmtId="8" fontId="6" fillId="3" borderId="11" xfId="0" applyNumberFormat="1" applyFont="1" applyFill="1" applyBorder="1" applyAlignment="1">
      <alignment horizontal="center" vertical="center"/>
    </xf>
    <xf numFmtId="8" fontId="6" fillId="3" borderId="12" xfId="0" applyNumberFormat="1" applyFont="1" applyFill="1" applyBorder="1" applyAlignment="1">
      <alignment horizontal="center" vertical="center"/>
    </xf>
    <xf numFmtId="8" fontId="6" fillId="3" borderId="10" xfId="0" applyNumberFormat="1" applyFont="1" applyFill="1" applyBorder="1" applyAlignment="1">
      <alignment horizontal="center" vertical="center"/>
    </xf>
    <xf numFmtId="14" fontId="6" fillId="3" borderId="11" xfId="0" applyNumberFormat="1" applyFont="1" applyFill="1" applyBorder="1" applyAlignment="1">
      <alignment horizontal="center"/>
    </xf>
    <xf numFmtId="14" fontId="6" fillId="3" borderId="12" xfId="0" applyNumberFormat="1" applyFont="1" applyFill="1" applyBorder="1" applyAlignment="1">
      <alignment horizontal="center"/>
    </xf>
    <xf numFmtId="14" fontId="6" fillId="3" borderId="13" xfId="0" applyNumberFormat="1" applyFont="1" applyFill="1" applyBorder="1" applyAlignment="1">
      <alignment horizontal="center"/>
    </xf>
    <xf numFmtId="168" fontId="2" fillId="4" borderId="15" xfId="2" applyNumberFormat="1" applyFont="1" applyFill="1" applyBorder="1" applyAlignment="1" applyProtection="1">
      <alignment horizontal="center"/>
      <protection locked="0"/>
    </xf>
    <xf numFmtId="43" fontId="2" fillId="4" borderId="15" xfId="2" applyNumberFormat="1" applyFont="1" applyFill="1" applyBorder="1" applyAlignment="1" applyProtection="1">
      <alignment horizontal="center"/>
      <protection locked="0"/>
    </xf>
    <xf numFmtId="0" fontId="4" fillId="0" borderId="0" xfId="0" applyFont="1" applyBorder="1" applyAlignment="1">
      <alignment horizontal="center"/>
    </xf>
    <xf numFmtId="0" fontId="7" fillId="4" borderId="4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horizontal="left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4" borderId="15" xfId="0" applyNumberFormat="1" applyFont="1" applyFill="1" applyBorder="1" applyAlignment="1" applyProtection="1">
      <alignment horizontal="center" vertical="center"/>
      <protection locked="0"/>
    </xf>
    <xf numFmtId="0" fontId="4" fillId="4" borderId="15" xfId="1" applyNumberFormat="1" applyFont="1" applyFill="1" applyBorder="1" applyAlignment="1" applyProtection="1">
      <alignment horizontal="center" vertical="center"/>
      <protection locked="0"/>
    </xf>
    <xf numFmtId="0" fontId="4" fillId="4" borderId="16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/>
    </xf>
    <xf numFmtId="168" fontId="2" fillId="4" borderId="17" xfId="2" applyNumberFormat="1" applyFont="1" applyFill="1" applyBorder="1" applyAlignment="1" applyProtection="1">
      <alignment horizontal="center"/>
      <protection locked="0"/>
    </xf>
    <xf numFmtId="43" fontId="2" fillId="4" borderId="17" xfId="2" applyNumberFormat="1" applyFont="1" applyFill="1" applyBorder="1" applyAlignment="1" applyProtection="1">
      <alignment horizontal="center"/>
      <protection locked="0"/>
    </xf>
    <xf numFmtId="0" fontId="9" fillId="0" borderId="18" xfId="0" applyFont="1" applyBorder="1" applyAlignment="1">
      <alignment horizontal="center" vertical="center"/>
    </xf>
    <xf numFmtId="43" fontId="4" fillId="4" borderId="17" xfId="2" applyNumberFormat="1" applyFont="1" applyFill="1" applyBorder="1" applyAlignment="1" applyProtection="1">
      <alignment horizontal="center"/>
      <protection locked="0"/>
    </xf>
    <xf numFmtId="43" fontId="4" fillId="4" borderId="19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 vertical="center"/>
    </xf>
    <xf numFmtId="166" fontId="4" fillId="4" borderId="19" xfId="2" applyFont="1" applyFill="1" applyBorder="1" applyAlignment="1" applyProtection="1">
      <alignment horizontal="center"/>
    </xf>
    <xf numFmtId="0" fontId="4" fillId="0" borderId="18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/>
    </xf>
    <xf numFmtId="166" fontId="2" fillId="4" borderId="17" xfId="2" applyFont="1" applyFill="1" applyBorder="1" applyAlignment="1" applyProtection="1">
      <alignment horizontal="center"/>
      <protection locked="0"/>
    </xf>
    <xf numFmtId="166" fontId="4" fillId="4" borderId="17" xfId="2" applyFont="1" applyFill="1" applyBorder="1" applyAlignment="1" applyProtection="1">
      <protection locked="0"/>
    </xf>
    <xf numFmtId="166" fontId="4" fillId="4" borderId="17" xfId="2" applyFont="1" applyFill="1" applyBorder="1" applyAlignment="1" applyProtection="1">
      <alignment horizontal="center"/>
      <protection locked="0"/>
    </xf>
    <xf numFmtId="8" fontId="6" fillId="3" borderId="11" xfId="0" applyNumberFormat="1" applyFont="1" applyFill="1" applyBorder="1" applyAlignment="1">
      <alignment horizontal="right" vertical="center"/>
    </xf>
    <xf numFmtId="8" fontId="6" fillId="3" borderId="12" xfId="0" applyNumberFormat="1" applyFont="1" applyFill="1" applyBorder="1" applyAlignment="1">
      <alignment horizontal="right" vertical="center"/>
    </xf>
    <xf numFmtId="8" fontId="6" fillId="3" borderId="10" xfId="0" applyNumberFormat="1" applyFont="1" applyFill="1" applyBorder="1" applyAlignment="1">
      <alignment horizontal="right" vertical="center"/>
    </xf>
    <xf numFmtId="0" fontId="0" fillId="0" borderId="2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165" fontId="0" fillId="2" borderId="25" xfId="0" applyNumberFormat="1" applyFill="1" applyBorder="1" applyAlignment="1">
      <alignment horizontal="center" vertical="center"/>
    </xf>
    <xf numFmtId="165" fontId="0" fillId="2" borderId="28" xfId="0" applyNumberFormat="1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5" xfId="0" applyBorder="1" applyAlignment="1">
      <alignment horizontal="center" vertical="center" wrapText="1"/>
    </xf>
    <xf numFmtId="166" fontId="2" fillId="4" borderId="15" xfId="2" applyFont="1" applyFill="1" applyBorder="1" applyAlignment="1" applyProtection="1">
      <alignment horizontal="center"/>
      <protection locked="0"/>
    </xf>
    <xf numFmtId="0" fontId="2" fillId="0" borderId="0" xfId="0" applyFont="1" applyAlignment="1">
      <alignment horizontal="center"/>
    </xf>
    <xf numFmtId="0" fontId="14" fillId="0" borderId="0" xfId="0" applyFont="1" applyBorder="1" applyAlignment="1">
      <alignment horizontal="center"/>
    </xf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197643</xdr:colOff>
      <xdr:row>1</xdr:row>
      <xdr:rowOff>128589</xdr:rowOff>
    </xdr:from>
    <xdr:to>
      <xdr:col>3</xdr:col>
      <xdr:colOff>207168</xdr:colOff>
      <xdr:row>5</xdr:row>
      <xdr:rowOff>31011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37" y="354808"/>
          <a:ext cx="1057275" cy="6644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104776</xdr:rowOff>
    </xdr:from>
    <xdr:to>
      <xdr:col>3</xdr:col>
      <xdr:colOff>266700</xdr:colOff>
      <xdr:row>5</xdr:row>
      <xdr:rowOff>7198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33376"/>
          <a:ext cx="1057275" cy="6644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Relationship Id="rId4" Type="http://schemas.openxmlformats.org/officeDocument/2006/relationships/comments" Target="../comments1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3"/>
  <sheetViews>
    <sheetView zoomScaleNormal="100" zoomScaleSheetLayoutView="100" workbookViewId="0">
      <selection sqref="A1:XFD1048576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2" width="7.85546875" customWidth="1"/>
    <col min="13" max="13" width="0.28515625" customWidth="1"/>
    <col min="14" max="14" width="2.7109375" customWidth="1"/>
    <col min="16" max="16" width="8.5703125" customWidth="1"/>
    <col min="17" max="17" width="10.42578125" customWidth="1"/>
    <col min="18" max="18" width="14.28515625" bestFit="1" customWidth="1"/>
    <col min="19" max="19" width="12.140625" bestFit="1" customWidth="1"/>
    <col min="20" max="20" width="13.85546875" bestFit="1" customWidth="1"/>
    <col min="21" max="21" width="14.42578125" customWidth="1"/>
    <col min="22" max="22" width="12.85546875" customWidth="1"/>
  </cols>
  <sheetData>
    <row r="1" spans="1:24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P1" s="2"/>
    </row>
    <row r="2" spans="1:24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Q2" s="4"/>
    </row>
    <row r="3" spans="1:24" ht="15" customHeight="1" x14ac:dyDescent="0.2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Q3" s="51" t="s">
        <v>23</v>
      </c>
      <c r="R3" s="51" t="s">
        <v>24</v>
      </c>
      <c r="S3" s="51" t="s">
        <v>25</v>
      </c>
      <c r="T3" s="52" t="s">
        <v>26</v>
      </c>
      <c r="U3" s="51" t="s">
        <v>27</v>
      </c>
      <c r="X3">
        <v>100</v>
      </c>
    </row>
    <row r="4" spans="1:24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Q4" s="54">
        <v>18</v>
      </c>
      <c r="R4" s="54">
        <v>299</v>
      </c>
      <c r="S4" s="55"/>
      <c r="T4" s="56">
        <v>135</v>
      </c>
      <c r="U4" s="54">
        <v>1187</v>
      </c>
      <c r="X4">
        <v>70</v>
      </c>
    </row>
    <row r="5" spans="1:24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Q5" s="56">
        <v>150</v>
      </c>
      <c r="R5" s="54">
        <v>45</v>
      </c>
      <c r="S5" s="55"/>
      <c r="T5" s="56">
        <v>12</v>
      </c>
      <c r="U5" s="55"/>
      <c r="X5">
        <v>18</v>
      </c>
    </row>
    <row r="6" spans="1:24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Q6" s="56">
        <v>90</v>
      </c>
      <c r="R6" s="54">
        <v>250</v>
      </c>
      <c r="S6" s="55"/>
      <c r="T6" s="56">
        <v>150</v>
      </c>
      <c r="U6" s="55"/>
      <c r="X6">
        <v>6</v>
      </c>
    </row>
    <row r="7" spans="1:24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Q7" s="56">
        <v>90</v>
      </c>
      <c r="R7" s="54">
        <v>12</v>
      </c>
      <c r="S7" s="55"/>
      <c r="T7" s="55">
        <v>299</v>
      </c>
      <c r="U7" s="55"/>
      <c r="X7">
        <v>2.5</v>
      </c>
    </row>
    <row r="8" spans="1:24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"/>
      <c r="P8" s="1"/>
      <c r="Q8" s="56">
        <v>100</v>
      </c>
      <c r="R8" s="54">
        <v>40</v>
      </c>
      <c r="S8" s="55"/>
      <c r="T8" s="56">
        <v>18</v>
      </c>
      <c r="U8" s="55"/>
      <c r="X8">
        <v>1.25</v>
      </c>
    </row>
    <row r="9" spans="1:24" ht="15" customHeight="1" x14ac:dyDescent="0.2">
      <c r="B9" s="509" t="s">
        <v>1</v>
      </c>
      <c r="C9" s="510"/>
      <c r="D9" s="511">
        <v>200</v>
      </c>
      <c r="E9" s="512"/>
      <c r="F9" s="513"/>
      <c r="G9" s="514" t="s">
        <v>2</v>
      </c>
      <c r="H9" s="515"/>
      <c r="I9" s="516"/>
      <c r="J9" s="517">
        <v>43902</v>
      </c>
      <c r="K9" s="518"/>
      <c r="L9" s="518"/>
      <c r="M9" s="519"/>
      <c r="O9" s="522"/>
      <c r="P9" s="522"/>
      <c r="Q9" s="56">
        <v>135</v>
      </c>
      <c r="R9" s="54">
        <v>135</v>
      </c>
      <c r="S9" s="55"/>
      <c r="T9" s="56">
        <v>250</v>
      </c>
      <c r="U9" s="55"/>
      <c r="X9">
        <v>1.4</v>
      </c>
    </row>
    <row r="10" spans="1:24" ht="15" customHeight="1" x14ac:dyDescent="0.2">
      <c r="B10" s="9"/>
      <c r="C10" s="1"/>
      <c r="D10" s="1"/>
      <c r="E10" s="1"/>
      <c r="F10" s="1"/>
      <c r="G10" s="1"/>
      <c r="H10" s="10"/>
      <c r="I10" s="1"/>
      <c r="J10" s="1"/>
      <c r="K10" s="1"/>
      <c r="L10" s="1"/>
      <c r="M10" s="5"/>
      <c r="O10" s="1"/>
      <c r="P10" s="11"/>
      <c r="Q10" s="56"/>
      <c r="R10" s="54">
        <v>110</v>
      </c>
      <c r="S10" s="55"/>
      <c r="T10" s="56">
        <v>18</v>
      </c>
      <c r="U10" s="55"/>
      <c r="X10">
        <v>0.85</v>
      </c>
    </row>
    <row r="11" spans="1:24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"/>
      <c r="P11" s="15"/>
      <c r="Q11" s="55"/>
      <c r="R11" s="54">
        <v>18</v>
      </c>
      <c r="S11" s="55"/>
      <c r="T11" s="56">
        <v>40</v>
      </c>
      <c r="U11" s="55"/>
    </row>
    <row r="12" spans="1:24" ht="15" customHeight="1" x14ac:dyDescent="0.2">
      <c r="B12" s="9"/>
      <c r="C12" s="1"/>
      <c r="D12" s="1"/>
      <c r="E12" s="1"/>
      <c r="F12" s="1"/>
      <c r="G12" s="1"/>
      <c r="H12" s="10"/>
      <c r="I12" s="1"/>
      <c r="J12" s="1"/>
      <c r="K12" s="1"/>
      <c r="L12" s="1"/>
      <c r="M12" s="5"/>
      <c r="O12" s="1"/>
      <c r="P12" s="16"/>
      <c r="Q12" s="55"/>
      <c r="R12" s="54"/>
      <c r="S12" s="55"/>
      <c r="T12" s="56">
        <v>90</v>
      </c>
      <c r="U12" s="55"/>
    </row>
    <row r="13" spans="1:24" ht="15" customHeight="1" x14ac:dyDescent="0.2">
      <c r="B13" s="525" t="s">
        <v>4</v>
      </c>
      <c r="C13" s="526"/>
      <c r="D13" s="526"/>
      <c r="E13" s="527" t="s">
        <v>21</v>
      </c>
      <c r="F13" s="527"/>
      <c r="G13" s="18"/>
      <c r="H13" s="528" t="s">
        <v>22</v>
      </c>
      <c r="I13" s="528"/>
      <c r="J13" s="19"/>
      <c r="K13" s="19"/>
      <c r="L13" s="19"/>
      <c r="M13" s="5"/>
      <c r="O13" s="1"/>
      <c r="P13" s="16"/>
      <c r="Q13" s="55"/>
      <c r="R13" s="54"/>
      <c r="S13" s="55"/>
      <c r="T13" s="56">
        <v>90</v>
      </c>
      <c r="U13" s="55"/>
    </row>
    <row r="14" spans="1:24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31">
        <f>T21</f>
        <v>1492</v>
      </c>
      <c r="L14" s="532"/>
      <c r="M14" s="5">
        <v>1342.64</v>
      </c>
      <c r="O14" s="1"/>
      <c r="P14" s="16"/>
      <c r="Q14" s="55"/>
      <c r="R14" s="54"/>
      <c r="S14" s="55"/>
      <c r="T14" s="56">
        <v>45</v>
      </c>
      <c r="U14" s="55"/>
    </row>
    <row r="15" spans="1:24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31">
        <f>U21</f>
        <v>1187</v>
      </c>
      <c r="L15" s="532"/>
      <c r="M15" s="5"/>
      <c r="O15" s="1"/>
      <c r="P15" s="16"/>
      <c r="Q15" s="55"/>
      <c r="R15" s="54"/>
      <c r="S15" s="55"/>
      <c r="T15" s="56">
        <v>135</v>
      </c>
      <c r="U15" s="55"/>
    </row>
    <row r="16" spans="1:24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34">
        <f>K14+K15</f>
        <v>2679</v>
      </c>
      <c r="L16" s="534"/>
      <c r="M16" s="5"/>
      <c r="O16" s="1"/>
      <c r="P16" s="16"/>
      <c r="Q16" s="55"/>
      <c r="R16" s="54"/>
      <c r="S16" s="55"/>
      <c r="T16" s="56">
        <v>110</v>
      </c>
      <c r="U16" s="55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"/>
      <c r="P17" s="16"/>
      <c r="Q17" s="55"/>
      <c r="R17" s="54"/>
      <c r="S17" s="55"/>
      <c r="T17" s="56">
        <v>100</v>
      </c>
      <c r="U17" s="55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"/>
      <c r="P18" s="16"/>
      <c r="Q18" s="55"/>
      <c r="R18" s="54"/>
      <c r="S18" s="55"/>
      <c r="T18" s="55"/>
      <c r="U18" s="55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"/>
      <c r="P19" s="23"/>
      <c r="Q19" s="55"/>
      <c r="R19" s="54"/>
      <c r="S19" s="55"/>
      <c r="T19" s="55"/>
      <c r="U19" s="55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0" t="s">
        <v>6</v>
      </c>
      <c r="I20" s="520">
        <f>Q21</f>
        <v>583</v>
      </c>
      <c r="J20" s="521"/>
      <c r="K20" s="1"/>
      <c r="L20" s="1"/>
      <c r="M20" s="5"/>
      <c r="O20" s="1"/>
      <c r="P20" s="26"/>
      <c r="Q20" s="55"/>
      <c r="R20" s="54"/>
      <c r="S20" s="55"/>
      <c r="T20" s="55"/>
      <c r="U20" s="55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0" t="s">
        <v>6</v>
      </c>
      <c r="I21" s="532">
        <v>0</v>
      </c>
      <c r="J21" s="532"/>
      <c r="K21" s="1" t="s">
        <v>12</v>
      </c>
      <c r="M21" s="5"/>
      <c r="O21" s="1"/>
      <c r="P21" s="53" t="s">
        <v>28</v>
      </c>
      <c r="Q21" s="55">
        <f>SUM(Q4:Q20)</f>
        <v>583</v>
      </c>
      <c r="R21" s="54">
        <f>SUM(R4:R20)</f>
        <v>909</v>
      </c>
      <c r="S21" s="55"/>
      <c r="T21" s="55">
        <f>SUM(T4:T20)</f>
        <v>1492</v>
      </c>
      <c r="U21" s="55">
        <f>SUM(U4:U20)</f>
        <v>1187</v>
      </c>
      <c r="V21" s="57">
        <f>SUM(T21:U21)</f>
        <v>2679</v>
      </c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0" t="s">
        <v>6</v>
      </c>
      <c r="I22" s="531">
        <f>R21</f>
        <v>909</v>
      </c>
      <c r="J22" s="532"/>
      <c r="K22" s="1" t="s">
        <v>12</v>
      </c>
      <c r="L22" s="1"/>
      <c r="M22" s="5"/>
      <c r="O22" s="1"/>
      <c r="P22" s="23"/>
      <c r="Q22" s="20"/>
      <c r="R22" s="16"/>
      <c r="S22" s="17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0" t="s">
        <v>6</v>
      </c>
      <c r="I23" s="532">
        <v>0</v>
      </c>
      <c r="J23" s="532"/>
      <c r="K23" s="1"/>
      <c r="L23" s="1"/>
      <c r="M23" s="5"/>
      <c r="O23" s="1"/>
      <c r="P23" s="23"/>
      <c r="Q23" s="20"/>
      <c r="R23" s="16"/>
      <c r="S23" s="17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0" t="s">
        <v>6</v>
      </c>
      <c r="I24" s="532">
        <v>0</v>
      </c>
      <c r="J24" s="532"/>
      <c r="K24" s="1"/>
      <c r="L24" s="1"/>
      <c r="M24" s="5"/>
      <c r="O24" s="1"/>
      <c r="P24" s="16"/>
      <c r="Q24" s="20"/>
      <c r="R24" s="16"/>
      <c r="S24" s="17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0" t="s">
        <v>6</v>
      </c>
      <c r="I25" s="532">
        <v>0</v>
      </c>
      <c r="J25" s="532"/>
      <c r="K25" s="1"/>
      <c r="L25" s="1"/>
      <c r="M25" s="5"/>
      <c r="O25" s="1"/>
      <c r="P25" s="16"/>
      <c r="Q25" s="20"/>
      <c r="R25" s="16"/>
      <c r="S25" s="17"/>
    </row>
    <row r="26" spans="2:22" ht="15" customHeight="1" x14ac:dyDescent="0.2">
      <c r="B26" s="24"/>
      <c r="C26" s="1"/>
      <c r="D26" s="25"/>
      <c r="E26" s="1"/>
      <c r="F26" s="1"/>
      <c r="G26" s="1"/>
      <c r="H26" s="10"/>
      <c r="I26" s="1"/>
      <c r="J26" s="1"/>
      <c r="K26" s="1"/>
      <c r="L26" s="1"/>
      <c r="M26" s="5"/>
      <c r="O26" s="1"/>
      <c r="P26" s="16"/>
      <c r="Q26" s="20"/>
      <c r="R26" s="16"/>
      <c r="S26" s="17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1492</v>
      </c>
      <c r="L27" s="535"/>
      <c r="M27" s="5"/>
      <c r="O27" s="1"/>
      <c r="P27" s="16"/>
      <c r="Q27" s="20"/>
      <c r="R27" s="17"/>
      <c r="S27" s="17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"/>
      <c r="P28" s="16"/>
      <c r="Q28" s="20"/>
      <c r="R28" s="23"/>
      <c r="S28" s="17"/>
    </row>
    <row r="29" spans="2:22" ht="15" customHeight="1" thickBot="1" x14ac:dyDescent="0.3">
      <c r="B29" s="9"/>
      <c r="C29" s="21"/>
      <c r="D29" s="21"/>
      <c r="E29" s="32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"/>
      <c r="P29" s="16"/>
      <c r="Q29" s="20"/>
      <c r="R29" s="23"/>
      <c r="S29" s="17"/>
    </row>
    <row r="30" spans="2:22" ht="15" customHeight="1" thickTop="1" x14ac:dyDescent="0.25">
      <c r="B30" s="9"/>
      <c r="C30" s="21"/>
      <c r="D30" s="21"/>
      <c r="E30" s="32"/>
      <c r="F30" s="27"/>
      <c r="G30" s="27"/>
      <c r="H30" s="27"/>
      <c r="I30" s="27"/>
      <c r="J30" s="28"/>
      <c r="K30" s="33"/>
      <c r="L30" s="33"/>
      <c r="M30" s="5"/>
      <c r="O30" s="1"/>
      <c r="P30" s="16"/>
      <c r="Q30" s="20"/>
      <c r="R30" s="23"/>
      <c r="S30" s="17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1"/>
      <c r="P31" s="16"/>
      <c r="Q31" s="20"/>
      <c r="R31" s="34"/>
      <c r="S31" s="17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P32" s="16"/>
      <c r="Q32" s="20"/>
      <c r="R32" s="23"/>
      <c r="S32" s="35"/>
    </row>
    <row r="33" spans="2:19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P33" s="16"/>
      <c r="Q33" s="20"/>
      <c r="R33" s="23"/>
      <c r="S33" s="35"/>
    </row>
    <row r="34" spans="2:19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P34" s="16"/>
      <c r="Q34" s="20"/>
      <c r="R34" s="23"/>
    </row>
    <row r="35" spans="2:19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P35" s="16"/>
      <c r="Q35" s="36"/>
      <c r="R35" s="23"/>
    </row>
    <row r="36" spans="2:19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Q36" s="36"/>
      <c r="R36" s="23"/>
    </row>
    <row r="37" spans="2:19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Q37" s="36"/>
      <c r="R37" s="23"/>
    </row>
    <row r="38" spans="2:19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Q38" s="36"/>
      <c r="R38" s="23"/>
    </row>
    <row r="39" spans="2:19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Q39" s="36"/>
      <c r="R39" s="23"/>
    </row>
    <row r="40" spans="2:19" ht="15" customHeight="1" x14ac:dyDescent="0.2">
      <c r="B40" s="9"/>
      <c r="C40" s="522" t="s">
        <v>12</v>
      </c>
      <c r="D40" s="522"/>
      <c r="E40" s="522"/>
      <c r="F40" s="39"/>
      <c r="G40" s="1"/>
      <c r="H40" s="1"/>
      <c r="I40" s="522"/>
      <c r="J40" s="522"/>
      <c r="K40" s="522"/>
      <c r="L40" s="1"/>
      <c r="M40" s="5"/>
      <c r="Q40" s="36"/>
      <c r="R40" s="23"/>
    </row>
    <row r="41" spans="2:19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Q41" s="36"/>
      <c r="R41" s="23"/>
    </row>
    <row r="42" spans="2:19" s="1" customFormat="1" ht="15" customHeight="1" x14ac:dyDescent="0.2">
      <c r="C42" s="39"/>
      <c r="D42" s="39"/>
      <c r="P42"/>
      <c r="Q42" s="2"/>
      <c r="R42" s="17"/>
    </row>
    <row r="43" spans="2:19" s="1" customFormat="1" ht="15" customHeight="1" x14ac:dyDescent="0.2">
      <c r="C43" s="39"/>
      <c r="D43" s="39"/>
      <c r="Q43" s="42"/>
      <c r="R43" s="23"/>
    </row>
    <row r="44" spans="2:19" s="1" customFormat="1" ht="15" customHeight="1" x14ac:dyDescent="0.2">
      <c r="Q44" s="42"/>
      <c r="R44" s="23"/>
    </row>
    <row r="45" spans="2:19" s="1" customFormat="1" x14ac:dyDescent="0.2">
      <c r="Q45" s="42"/>
      <c r="R45" s="23"/>
    </row>
    <row r="46" spans="2:19" x14ac:dyDescent="0.2">
      <c r="P46" s="1"/>
      <c r="Q46" s="42"/>
      <c r="R46" s="23"/>
    </row>
    <row r="47" spans="2:19" x14ac:dyDescent="0.2">
      <c r="H47" s="43"/>
      <c r="Q47" s="42"/>
      <c r="R47" s="23"/>
    </row>
    <row r="48" spans="2:19" x14ac:dyDescent="0.2">
      <c r="Q48" s="42"/>
      <c r="R48" s="44"/>
    </row>
    <row r="49" spans="17:17" x14ac:dyDescent="0.2">
      <c r="Q49" s="42"/>
    </row>
    <row r="50" spans="17:17" x14ac:dyDescent="0.2">
      <c r="Q50" s="42"/>
    </row>
    <row r="51" spans="17:17" x14ac:dyDescent="0.2">
      <c r="Q51" s="42"/>
    </row>
    <row r="52" spans="17:17" x14ac:dyDescent="0.2">
      <c r="Q52" s="42"/>
    </row>
    <row r="53" spans="17:17" x14ac:dyDescent="0.2">
      <c r="Q53" s="42"/>
    </row>
    <row r="54" spans="17:17" x14ac:dyDescent="0.2">
      <c r="Q54" s="42"/>
    </row>
    <row r="55" spans="17:17" x14ac:dyDescent="0.2">
      <c r="Q55" s="42"/>
    </row>
    <row r="56" spans="17:17" x14ac:dyDescent="0.2">
      <c r="Q56" s="42"/>
    </row>
    <row r="57" spans="17:17" x14ac:dyDescent="0.2">
      <c r="Q57" s="42"/>
    </row>
    <row r="58" spans="17:17" x14ac:dyDescent="0.2">
      <c r="Q58" s="42"/>
    </row>
    <row r="59" spans="17:17" x14ac:dyDescent="0.2">
      <c r="Q59" s="42"/>
    </row>
    <row r="60" spans="17:17" x14ac:dyDescent="0.2">
      <c r="Q60" s="42"/>
    </row>
    <row r="61" spans="17:17" x14ac:dyDescent="0.2">
      <c r="Q61" s="42"/>
    </row>
    <row r="62" spans="17:17" x14ac:dyDescent="0.2">
      <c r="Q62" s="42"/>
    </row>
    <row r="63" spans="17:17" x14ac:dyDescent="0.2">
      <c r="Q63" s="42"/>
    </row>
    <row r="64" spans="17:17" x14ac:dyDescent="0.2">
      <c r="Q64" s="42"/>
    </row>
    <row r="65" spans="17:17" x14ac:dyDescent="0.2">
      <c r="Q65" s="42"/>
    </row>
    <row r="66" spans="17:17" x14ac:dyDescent="0.2">
      <c r="Q66" s="42"/>
    </row>
    <row r="67" spans="17:17" x14ac:dyDescent="0.2">
      <c r="Q67" s="42"/>
    </row>
    <row r="68" spans="17:17" x14ac:dyDescent="0.2">
      <c r="Q68" s="42"/>
    </row>
    <row r="69" spans="17:17" x14ac:dyDescent="0.2">
      <c r="Q69" s="35"/>
    </row>
    <row r="73" spans="17:17" x14ac:dyDescent="0.2">
      <c r="Q73" s="35"/>
    </row>
  </sheetData>
  <mergeCells count="33"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I21:J21"/>
    <mergeCell ref="I22:J22"/>
    <mergeCell ref="I23:J23"/>
    <mergeCell ref="I24:J24"/>
    <mergeCell ref="I25:J25"/>
    <mergeCell ref="I20:J20"/>
    <mergeCell ref="O9:P9"/>
    <mergeCell ref="B11:C11"/>
    <mergeCell ref="B13:D13"/>
    <mergeCell ref="E13:F13"/>
    <mergeCell ref="H13:I13"/>
    <mergeCell ref="B14:I14"/>
    <mergeCell ref="K14:L14"/>
    <mergeCell ref="B15:I15"/>
    <mergeCell ref="K15:L15"/>
    <mergeCell ref="E16:H16"/>
    <mergeCell ref="K16:L16"/>
    <mergeCell ref="B18:C18"/>
    <mergeCell ref="B2:D6"/>
    <mergeCell ref="E2:L6"/>
    <mergeCell ref="B9:C9"/>
    <mergeCell ref="D9:F9"/>
    <mergeCell ref="G9:I9"/>
    <mergeCell ref="J9:M9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Normal="100" zoomScaleSheetLayoutView="100" workbookViewId="0">
      <selection activeCell="O7" sqref="O7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6" max="16" width="8.5703125" customWidth="1"/>
    <col min="17" max="17" width="10.42578125" customWidth="1"/>
    <col min="18" max="18" width="14.28515625" bestFit="1" customWidth="1"/>
    <col min="19" max="19" width="12.140625" bestFit="1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P1" s="2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Q2" s="4"/>
    </row>
    <row r="3" spans="1:23" ht="15" customHeight="1" x14ac:dyDescent="0.2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Q3" s="51" t="s">
        <v>23</v>
      </c>
      <c r="R3" s="51" t="s">
        <v>24</v>
      </c>
      <c r="S3" s="51" t="s">
        <v>25</v>
      </c>
      <c r="T3" s="52" t="s">
        <v>26</v>
      </c>
      <c r="U3" s="51" t="s">
        <v>27</v>
      </c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Q4" s="54">
        <v>200</v>
      </c>
      <c r="R4" s="54"/>
      <c r="S4" s="55"/>
      <c r="T4" s="56">
        <v>18</v>
      </c>
      <c r="U4" s="54">
        <v>260</v>
      </c>
      <c r="W4" s="60">
        <v>100</v>
      </c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Q5" s="56">
        <v>135</v>
      </c>
      <c r="R5" s="54"/>
      <c r="S5" s="55"/>
      <c r="T5" s="56">
        <v>135</v>
      </c>
      <c r="U5" s="55">
        <v>5934.66</v>
      </c>
      <c r="W5" s="58">
        <v>70</v>
      </c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Q6" s="56">
        <v>18</v>
      </c>
      <c r="R6" s="54"/>
      <c r="S6" s="55"/>
      <c r="T6" s="56">
        <v>200</v>
      </c>
      <c r="U6" s="55">
        <v>242</v>
      </c>
      <c r="W6" s="58">
        <v>8</v>
      </c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Q7" s="56"/>
      <c r="R7" s="54"/>
      <c r="S7" s="55"/>
      <c r="T7" s="55"/>
      <c r="U7" s="55">
        <v>730</v>
      </c>
      <c r="W7" s="58">
        <v>12</v>
      </c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"/>
      <c r="P8" s="1"/>
      <c r="Q8" s="56"/>
      <c r="R8" s="54"/>
      <c r="S8" s="55"/>
      <c r="T8" s="56"/>
      <c r="U8" s="55">
        <v>2142</v>
      </c>
      <c r="W8" s="58">
        <v>4</v>
      </c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43920</v>
      </c>
      <c r="K9" s="518"/>
      <c r="L9" s="518"/>
      <c r="M9" s="519"/>
      <c r="O9" s="522"/>
      <c r="P9" s="522"/>
      <c r="Q9" s="56"/>
      <c r="R9" s="54"/>
      <c r="S9" s="55"/>
      <c r="T9" s="56"/>
      <c r="U9" s="55"/>
      <c r="W9" s="58">
        <v>4</v>
      </c>
    </row>
    <row r="10" spans="1:23" ht="15" customHeight="1" x14ac:dyDescent="0.2">
      <c r="B10" s="9"/>
      <c r="C10" s="1"/>
      <c r="D10" s="1"/>
      <c r="E10" s="1"/>
      <c r="F10" s="1"/>
      <c r="G10" s="1"/>
      <c r="H10" s="76"/>
      <c r="I10" s="1"/>
      <c r="J10" s="1"/>
      <c r="K10" s="1"/>
      <c r="L10" s="1"/>
      <c r="M10" s="5"/>
      <c r="O10" s="1"/>
      <c r="P10" s="11"/>
      <c r="Q10" s="56"/>
      <c r="R10" s="54"/>
      <c r="S10" s="55"/>
      <c r="T10" s="56"/>
      <c r="U10" s="55"/>
      <c r="W10" s="58">
        <v>2</v>
      </c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"/>
      <c r="P11" s="15"/>
      <c r="Q11" s="55"/>
      <c r="R11" s="54"/>
      <c r="S11" s="55"/>
      <c r="T11" s="56"/>
      <c r="U11" s="55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76"/>
      <c r="I12" s="1"/>
      <c r="J12" s="1"/>
      <c r="K12" s="1"/>
      <c r="L12" s="1"/>
      <c r="M12" s="5"/>
      <c r="O12" s="1"/>
      <c r="P12" s="16"/>
      <c r="Q12" s="55"/>
      <c r="R12" s="54"/>
      <c r="S12" s="55"/>
      <c r="T12" s="56"/>
      <c r="U12" s="55"/>
      <c r="W12" s="58"/>
    </row>
    <row r="13" spans="1:23" ht="15" customHeight="1" x14ac:dyDescent="0.2">
      <c r="B13" s="525" t="s">
        <v>4</v>
      </c>
      <c r="C13" s="526"/>
      <c r="D13" s="526"/>
      <c r="E13" s="527" t="s">
        <v>47</v>
      </c>
      <c r="F13" s="527"/>
      <c r="G13" s="77"/>
      <c r="H13" s="528" t="s">
        <v>48</v>
      </c>
      <c r="I13" s="528"/>
      <c r="J13" s="19"/>
      <c r="K13" s="19"/>
      <c r="L13" s="19"/>
      <c r="M13" s="5"/>
      <c r="O13" s="1"/>
      <c r="P13" s="16"/>
      <c r="Q13" s="55"/>
      <c r="R13" s="54"/>
      <c r="S13" s="55"/>
      <c r="T13" s="56"/>
      <c r="U13" s="55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T21</f>
        <v>353</v>
      </c>
      <c r="L14" s="541"/>
      <c r="M14" s="5">
        <v>1342.64</v>
      </c>
      <c r="O14" s="1"/>
      <c r="P14" s="16"/>
      <c r="Q14" s="55"/>
      <c r="R14" s="54"/>
      <c r="S14" s="55"/>
      <c r="T14" s="56"/>
      <c r="U14" s="55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U21</f>
        <v>9308.66</v>
      </c>
      <c r="L15" s="541"/>
      <c r="M15" s="5"/>
      <c r="O15" s="1"/>
      <c r="P15" s="16"/>
      <c r="Q15" s="55"/>
      <c r="R15" s="54"/>
      <c r="S15" s="55"/>
      <c r="T15" s="56"/>
      <c r="U15" s="55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9661.66</v>
      </c>
      <c r="L16" s="543"/>
      <c r="M16" s="5"/>
      <c r="O16" s="1"/>
      <c r="P16" s="16"/>
      <c r="Q16" s="55"/>
      <c r="R16" s="54"/>
      <c r="S16" s="55"/>
      <c r="T16" s="56"/>
      <c r="U16" s="55"/>
      <c r="W16" s="59">
        <f>SUM(W3:W15)</f>
        <v>200</v>
      </c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"/>
      <c r="P17" s="16"/>
      <c r="Q17" s="55"/>
      <c r="R17" s="54"/>
      <c r="S17" s="55"/>
      <c r="T17" s="56"/>
      <c r="U17" s="55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"/>
      <c r="P18" s="16"/>
      <c r="Q18" s="55"/>
      <c r="R18" s="54"/>
      <c r="S18" s="55"/>
      <c r="T18" s="55"/>
      <c r="U18" s="55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"/>
      <c r="P19" s="23"/>
      <c r="Q19" s="55"/>
      <c r="R19" s="54"/>
      <c r="S19" s="55"/>
      <c r="T19" s="55"/>
      <c r="U19" s="55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76" t="s">
        <v>6</v>
      </c>
      <c r="I20" s="520">
        <f>R21</f>
        <v>0</v>
      </c>
      <c r="J20" s="521"/>
      <c r="K20" s="1"/>
      <c r="L20" s="1"/>
      <c r="M20" s="5"/>
      <c r="O20" s="1"/>
      <c r="P20" s="26"/>
      <c r="Q20" s="55"/>
      <c r="R20" s="54"/>
      <c r="S20" s="55"/>
      <c r="T20" s="55"/>
      <c r="U20" s="55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76" t="s">
        <v>6</v>
      </c>
      <c r="I21" s="532">
        <v>0</v>
      </c>
      <c r="J21" s="532"/>
      <c r="K21" s="1" t="s">
        <v>12</v>
      </c>
      <c r="M21" s="5"/>
      <c r="O21" s="1"/>
      <c r="P21" s="53" t="s">
        <v>28</v>
      </c>
      <c r="Q21" s="55">
        <f>SUM(Q4:Q20)</f>
        <v>353</v>
      </c>
      <c r="R21" s="54">
        <f>SUM(R4:R20)</f>
        <v>0</v>
      </c>
      <c r="S21" s="55"/>
      <c r="T21" s="55">
        <f>SUM(T4:T20)</f>
        <v>353</v>
      </c>
      <c r="U21" s="55">
        <f>SUM(U4:U20)</f>
        <v>9308.66</v>
      </c>
      <c r="V21" s="57">
        <f>SUM(T21:U21)</f>
        <v>9661.66</v>
      </c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76" t="s">
        <v>6</v>
      </c>
      <c r="I22" s="531">
        <f>Q21</f>
        <v>353</v>
      </c>
      <c r="J22" s="532"/>
      <c r="K22" s="1" t="s">
        <v>12</v>
      </c>
      <c r="L22" s="1"/>
      <c r="M22" s="5"/>
      <c r="O22" s="1"/>
      <c r="P22" s="23"/>
      <c r="Q22" s="20"/>
      <c r="R22" s="16"/>
      <c r="S22" s="17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76" t="s">
        <v>6</v>
      </c>
      <c r="I23" s="532">
        <v>0</v>
      </c>
      <c r="J23" s="532"/>
      <c r="K23" s="1"/>
      <c r="L23" s="1"/>
      <c r="M23" s="5"/>
      <c r="O23" s="1"/>
      <c r="P23" s="23"/>
      <c r="Q23" s="20"/>
      <c r="R23" s="16"/>
      <c r="S23" s="17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76" t="s">
        <v>6</v>
      </c>
      <c r="I24" s="532">
        <v>0</v>
      </c>
      <c r="J24" s="532"/>
      <c r="K24" s="1"/>
      <c r="L24" s="1"/>
      <c r="M24" s="5"/>
      <c r="O24" s="1"/>
      <c r="P24" s="16"/>
      <c r="Q24" s="20"/>
      <c r="R24" s="16"/>
      <c r="S24" s="17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76" t="s">
        <v>6</v>
      </c>
      <c r="I25" s="532">
        <v>0</v>
      </c>
      <c r="J25" s="532"/>
      <c r="K25" s="1"/>
      <c r="L25" s="1"/>
      <c r="M25" s="5"/>
      <c r="O25" s="1"/>
      <c r="P25" s="16"/>
      <c r="Q25" s="20"/>
      <c r="R25" s="16"/>
      <c r="S25" s="17"/>
    </row>
    <row r="26" spans="2:22" ht="15" customHeight="1" x14ac:dyDescent="0.2">
      <c r="B26" s="24"/>
      <c r="C26" s="1"/>
      <c r="D26" s="25"/>
      <c r="E26" s="1"/>
      <c r="F26" s="1"/>
      <c r="G26" s="1"/>
      <c r="H26" s="76"/>
      <c r="I26" s="1"/>
      <c r="J26" s="1"/>
      <c r="K26" s="1"/>
      <c r="L26" s="1"/>
      <c r="M26" s="5"/>
      <c r="O26" s="1"/>
      <c r="P26" s="16"/>
      <c r="Q26" s="20"/>
      <c r="R26" s="16"/>
      <c r="S26" s="17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353</v>
      </c>
      <c r="L27" s="535"/>
      <c r="M27" s="5"/>
      <c r="O27" s="1"/>
      <c r="P27" s="16"/>
      <c r="Q27" s="20"/>
      <c r="R27" s="17"/>
      <c r="S27" s="17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"/>
      <c r="P28" s="16"/>
      <c r="Q28" s="20"/>
      <c r="R28" s="23"/>
      <c r="S28" s="17"/>
    </row>
    <row r="29" spans="2:22" ht="15" customHeight="1" thickBot="1" x14ac:dyDescent="0.3">
      <c r="B29" s="9"/>
      <c r="C29" s="21"/>
      <c r="D29" s="21"/>
      <c r="E29" s="78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"/>
      <c r="P29" s="16"/>
      <c r="Q29" s="20"/>
      <c r="R29" s="23"/>
      <c r="S29" s="17"/>
    </row>
    <row r="30" spans="2:22" ht="15" customHeight="1" thickTop="1" x14ac:dyDescent="0.25">
      <c r="B30" s="9"/>
      <c r="C30" s="21"/>
      <c r="D30" s="21"/>
      <c r="E30" s="78"/>
      <c r="F30" s="27"/>
      <c r="G30" s="27"/>
      <c r="H30" s="27"/>
      <c r="I30" s="27"/>
      <c r="J30" s="28"/>
      <c r="K30" s="33"/>
      <c r="L30" s="33"/>
      <c r="M30" s="5"/>
      <c r="O30" s="1"/>
      <c r="P30" s="16"/>
      <c r="Q30" s="20"/>
      <c r="R30" s="23"/>
      <c r="S30" s="17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1"/>
      <c r="P31" s="16"/>
      <c r="Q31" s="20"/>
      <c r="R31" s="34"/>
      <c r="S31" s="17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P32" s="16"/>
      <c r="Q32" s="20"/>
      <c r="R32" s="23"/>
      <c r="S32" s="35"/>
    </row>
    <row r="33" spans="2:19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P33" s="16"/>
      <c r="Q33" s="20"/>
      <c r="R33" s="23"/>
      <c r="S33" s="35"/>
    </row>
    <row r="34" spans="2:19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P34" s="16"/>
      <c r="Q34" s="20"/>
      <c r="R34" s="23"/>
    </row>
    <row r="35" spans="2:19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P35" s="16"/>
      <c r="Q35" s="36"/>
      <c r="R35" s="23"/>
    </row>
    <row r="36" spans="2:19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Q36" s="36"/>
      <c r="R36" s="23"/>
    </row>
    <row r="37" spans="2:19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Q37" s="36"/>
      <c r="R37" s="23"/>
    </row>
    <row r="38" spans="2:19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Q38" s="36"/>
      <c r="R38" s="23"/>
    </row>
    <row r="39" spans="2:19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Q39" s="36"/>
      <c r="R39" s="23"/>
    </row>
    <row r="40" spans="2:19" ht="15" customHeight="1" x14ac:dyDescent="0.2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Q40" s="36"/>
      <c r="R40" s="23"/>
    </row>
    <row r="41" spans="2:19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Q41" s="36"/>
      <c r="R41" s="23"/>
    </row>
    <row r="42" spans="2:19" s="1" customFormat="1" ht="15" customHeight="1" x14ac:dyDescent="0.2">
      <c r="C42" s="39"/>
      <c r="D42" s="39"/>
      <c r="P42"/>
      <c r="Q42" s="2"/>
      <c r="R42" s="17"/>
    </row>
    <row r="43" spans="2:19" s="1" customFormat="1" ht="15" customHeight="1" x14ac:dyDescent="0.2">
      <c r="C43" s="39"/>
      <c r="D43" s="39"/>
      <c r="Q43" s="42"/>
      <c r="R43" s="23"/>
    </row>
    <row r="44" spans="2:19" s="1" customFormat="1" ht="15" customHeight="1" x14ac:dyDescent="0.2">
      <c r="Q44" s="42"/>
      <c r="R44" s="23"/>
    </row>
    <row r="45" spans="2:19" s="1" customFormat="1" x14ac:dyDescent="0.2">
      <c r="Q45" s="42"/>
      <c r="R45" s="23"/>
    </row>
    <row r="46" spans="2:19" x14ac:dyDescent="0.2">
      <c r="P46" s="1"/>
      <c r="Q46" s="42"/>
      <c r="R46" s="23"/>
    </row>
    <row r="47" spans="2:19" x14ac:dyDescent="0.2">
      <c r="H47" s="43"/>
      <c r="Q47" s="42"/>
      <c r="R47" s="23"/>
    </row>
    <row r="48" spans="2:19" x14ac:dyDescent="0.2">
      <c r="Q48" s="42"/>
      <c r="R48" s="44"/>
    </row>
    <row r="49" spans="17:17" x14ac:dyDescent="0.2">
      <c r="Q49" s="42"/>
    </row>
    <row r="50" spans="17:17" x14ac:dyDescent="0.2">
      <c r="Q50" s="42"/>
    </row>
    <row r="51" spans="17:17" x14ac:dyDescent="0.2">
      <c r="Q51" s="42"/>
    </row>
    <row r="52" spans="17:17" x14ac:dyDescent="0.2">
      <c r="Q52" s="42"/>
    </row>
    <row r="53" spans="17:17" x14ac:dyDescent="0.2">
      <c r="Q53" s="42"/>
    </row>
    <row r="54" spans="17:17" x14ac:dyDescent="0.2">
      <c r="Q54" s="42"/>
    </row>
    <row r="55" spans="17:17" x14ac:dyDescent="0.2">
      <c r="Q55" s="42"/>
    </row>
    <row r="56" spans="17:17" x14ac:dyDescent="0.2">
      <c r="Q56" s="42"/>
    </row>
    <row r="57" spans="17:17" x14ac:dyDescent="0.2">
      <c r="Q57" s="42"/>
    </row>
    <row r="58" spans="17:17" x14ac:dyDescent="0.2">
      <c r="Q58" s="42"/>
    </row>
    <row r="59" spans="17:17" x14ac:dyDescent="0.2">
      <c r="Q59" s="42"/>
    </row>
    <row r="60" spans="17:17" x14ac:dyDescent="0.2">
      <c r="Q60" s="42"/>
    </row>
    <row r="61" spans="17:17" x14ac:dyDescent="0.2">
      <c r="Q61" s="42"/>
    </row>
    <row r="62" spans="17:17" x14ac:dyDescent="0.2">
      <c r="Q62" s="42"/>
    </row>
    <row r="63" spans="17:17" x14ac:dyDescent="0.2">
      <c r="Q63" s="42"/>
    </row>
    <row r="64" spans="17:17" x14ac:dyDescent="0.2">
      <c r="Q64" s="42"/>
    </row>
    <row r="65" spans="17:17" x14ac:dyDescent="0.2">
      <c r="Q65" s="42"/>
    </row>
    <row r="66" spans="17:17" x14ac:dyDescent="0.2">
      <c r="Q66" s="42"/>
    </row>
    <row r="67" spans="17:17" x14ac:dyDescent="0.2">
      <c r="Q67" s="42"/>
    </row>
    <row r="68" spans="17:17" x14ac:dyDescent="0.2">
      <c r="Q68" s="42"/>
    </row>
    <row r="69" spans="17:17" x14ac:dyDescent="0.2">
      <c r="Q69" s="35"/>
    </row>
    <row r="73" spans="17:17" x14ac:dyDescent="0.2">
      <c r="Q73" s="35"/>
    </row>
  </sheetData>
  <mergeCells count="33">
    <mergeCell ref="B2:D6"/>
    <mergeCell ref="E2:L6"/>
    <mergeCell ref="B9:C9"/>
    <mergeCell ref="D9:F9"/>
    <mergeCell ref="G9:I9"/>
    <mergeCell ref="J9:M9"/>
    <mergeCell ref="I20:J20"/>
    <mergeCell ref="O9:P9"/>
    <mergeCell ref="B11:C11"/>
    <mergeCell ref="B13:D13"/>
    <mergeCell ref="E13:F13"/>
    <mergeCell ref="H13:I13"/>
    <mergeCell ref="B14:I14"/>
    <mergeCell ref="K14:L14"/>
    <mergeCell ref="B15:I15"/>
    <mergeCell ref="K15:L15"/>
    <mergeCell ref="E16:H16"/>
    <mergeCell ref="K16:L16"/>
    <mergeCell ref="B18:C18"/>
    <mergeCell ref="I21:J21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10" zoomScale="80" zoomScaleNormal="80" zoomScaleSheetLayoutView="100" workbookViewId="0">
      <selection activeCell="O14" sqref="O14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185</v>
      </c>
      <c r="P4" s="116">
        <v>185</v>
      </c>
      <c r="Q4" s="116"/>
      <c r="R4" s="116"/>
      <c r="S4" s="117">
        <v>57.89</v>
      </c>
      <c r="T4" s="116">
        <v>50</v>
      </c>
      <c r="U4" s="121">
        <v>6968.71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50</v>
      </c>
      <c r="P5" s="119">
        <v>50</v>
      </c>
      <c r="Q5" s="119"/>
      <c r="R5" s="119"/>
      <c r="S5" s="120"/>
      <c r="T5" s="120">
        <v>195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20">
        <v>185</v>
      </c>
      <c r="P6" s="119"/>
      <c r="Q6" s="119"/>
      <c r="R6" s="119"/>
      <c r="S6" s="120"/>
      <c r="T6" s="120">
        <v>18</v>
      </c>
      <c r="U6" s="121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40</v>
      </c>
      <c r="P7" s="119"/>
      <c r="Q7" s="119"/>
      <c r="R7" s="119"/>
      <c r="S7" s="120"/>
      <c r="T7" s="260">
        <v>311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18</v>
      </c>
      <c r="P8" s="119"/>
      <c r="Q8" s="119"/>
      <c r="R8" s="119"/>
      <c r="S8" s="120"/>
      <c r="T8" s="260">
        <v>18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44061</v>
      </c>
      <c r="K9" s="518"/>
      <c r="L9" s="518"/>
      <c r="M9" s="519"/>
      <c r="O9" s="118">
        <v>18</v>
      </c>
      <c r="P9" s="119"/>
      <c r="Q9" s="119"/>
      <c r="R9" s="119"/>
      <c r="S9" s="120"/>
      <c r="T9" s="260">
        <v>18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12"/>
      <c r="I10" s="1"/>
      <c r="J10" s="1"/>
      <c r="K10" s="1"/>
      <c r="L10" s="1"/>
      <c r="M10" s="5"/>
      <c r="O10" s="118">
        <v>195</v>
      </c>
      <c r="P10" s="119"/>
      <c r="Q10" s="119"/>
      <c r="R10" s="119"/>
      <c r="S10" s="120"/>
      <c r="T10" s="260">
        <v>50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>
        <v>311</v>
      </c>
      <c r="P11" s="119"/>
      <c r="Q11" s="119"/>
      <c r="R11" s="119"/>
      <c r="S11" s="120"/>
      <c r="T11" s="260">
        <v>185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12"/>
      <c r="I12" s="1"/>
      <c r="J12" s="1"/>
      <c r="K12" s="1"/>
      <c r="L12" s="1"/>
      <c r="M12" s="5"/>
      <c r="O12" s="120">
        <v>18</v>
      </c>
      <c r="P12" s="119"/>
      <c r="Q12" s="119"/>
      <c r="R12" s="119"/>
      <c r="S12" s="120"/>
      <c r="T12" s="260">
        <v>185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236</v>
      </c>
      <c r="F13" s="527"/>
      <c r="G13" s="313" t="s">
        <v>185</v>
      </c>
      <c r="H13" s="528" t="s">
        <v>237</v>
      </c>
      <c r="I13" s="528"/>
      <c r="J13" s="19"/>
      <c r="K13" s="19"/>
      <c r="L13" s="19"/>
      <c r="M13" s="5"/>
      <c r="O13" s="120">
        <v>185</v>
      </c>
      <c r="P13" s="119"/>
      <c r="Q13" s="119"/>
      <c r="R13" s="119"/>
      <c r="S13" s="120"/>
      <c r="T13" s="120">
        <v>40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1497.89</v>
      </c>
      <c r="L14" s="541"/>
      <c r="M14" s="5">
        <v>1342.64</v>
      </c>
      <c r="O14" s="120"/>
      <c r="P14" s="119"/>
      <c r="Q14" s="119"/>
      <c r="R14" s="119"/>
      <c r="S14" s="120"/>
      <c r="T14" s="120">
        <v>185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6968.71</v>
      </c>
      <c r="L15" s="541"/>
      <c r="M15" s="5"/>
      <c r="O15" s="120"/>
      <c r="P15" s="205"/>
      <c r="Q15" s="119"/>
      <c r="R15" s="119"/>
      <c r="S15" s="120"/>
      <c r="T15" s="120">
        <v>185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8466.6</v>
      </c>
      <c r="L16" s="543"/>
      <c r="M16" s="5"/>
      <c r="O16" s="120"/>
      <c r="P16" s="205"/>
      <c r="Q16" s="119"/>
      <c r="R16" s="119"/>
      <c r="S16" s="120"/>
      <c r="T16" s="120">
        <v>57.89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12" t="s">
        <v>6</v>
      </c>
      <c r="I20" s="556">
        <f>P40</f>
        <v>235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12" t="s">
        <v>6</v>
      </c>
      <c r="I21" s="541">
        <f>O40</f>
        <v>1205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12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12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12" t="s">
        <v>6</v>
      </c>
      <c r="I24" s="541">
        <f>S40</f>
        <v>57.89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12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1497.89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14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14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190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1205</v>
      </c>
      <c r="P40" s="105">
        <f t="shared" ref="P40:V40" si="0">SUM(P4:P39)</f>
        <v>235</v>
      </c>
      <c r="Q40" s="105">
        <f t="shared" si="0"/>
        <v>0</v>
      </c>
      <c r="R40" s="105">
        <f t="shared" si="0"/>
        <v>0</v>
      </c>
      <c r="S40" s="130">
        <f t="shared" si="0"/>
        <v>57.89</v>
      </c>
      <c r="T40" s="108">
        <f t="shared" si="0"/>
        <v>1497.89</v>
      </c>
      <c r="U40" s="108">
        <f t="shared" si="0"/>
        <v>6968.71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R17" sqref="R17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50</v>
      </c>
      <c r="P4" s="318">
        <v>50</v>
      </c>
      <c r="Q4" s="318"/>
      <c r="R4" s="318">
        <v>60</v>
      </c>
      <c r="S4" s="319">
        <v>90</v>
      </c>
      <c r="T4" s="116">
        <v>10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185</v>
      </c>
      <c r="P5" s="320">
        <v>200</v>
      </c>
      <c r="Q5" s="320"/>
      <c r="R5" s="320"/>
      <c r="S5" s="260"/>
      <c r="T5" s="120">
        <v>135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135</v>
      </c>
      <c r="P6" s="320">
        <v>135</v>
      </c>
      <c r="Q6" s="320"/>
      <c r="R6" s="320"/>
      <c r="S6" s="260"/>
      <c r="T6" s="120">
        <v>18</v>
      </c>
      <c r="U6" s="121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18</v>
      </c>
      <c r="P7" s="320">
        <v>18</v>
      </c>
      <c r="Q7" s="320"/>
      <c r="R7" s="320"/>
      <c r="S7" s="260"/>
      <c r="T7" s="260">
        <v>18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95</v>
      </c>
      <c r="P8" s="320">
        <v>90</v>
      </c>
      <c r="Q8" s="320"/>
      <c r="R8" s="320"/>
      <c r="S8" s="260"/>
      <c r="T8" s="260">
        <v>135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44062</v>
      </c>
      <c r="K9" s="518"/>
      <c r="L9" s="518"/>
      <c r="M9" s="519"/>
      <c r="O9" s="321"/>
      <c r="P9" s="320">
        <v>18</v>
      </c>
      <c r="Q9" s="320"/>
      <c r="R9" s="320"/>
      <c r="S9" s="260"/>
      <c r="T9" s="260">
        <v>185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15"/>
      <c r="I10" s="1"/>
      <c r="J10" s="1"/>
      <c r="K10" s="1"/>
      <c r="L10" s="1"/>
      <c r="M10" s="5"/>
      <c r="O10" s="321"/>
      <c r="P10" s="320">
        <v>18</v>
      </c>
      <c r="Q10" s="320"/>
      <c r="R10" s="320"/>
      <c r="S10" s="260"/>
      <c r="T10" s="260">
        <v>18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>
        <v>185</v>
      </c>
      <c r="Q11" s="320"/>
      <c r="R11" s="320"/>
      <c r="S11" s="260"/>
      <c r="T11" s="260">
        <v>60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15"/>
      <c r="I12" s="1"/>
      <c r="J12" s="1"/>
      <c r="K12" s="1"/>
      <c r="L12" s="1"/>
      <c r="M12" s="5"/>
      <c r="O12" s="260"/>
      <c r="P12" s="320">
        <v>10</v>
      </c>
      <c r="Q12" s="320"/>
      <c r="R12" s="320"/>
      <c r="S12" s="260"/>
      <c r="T12" s="260">
        <v>50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238</v>
      </c>
      <c r="F13" s="527"/>
      <c r="G13" s="316" t="s">
        <v>185</v>
      </c>
      <c r="H13" s="528" t="s">
        <v>239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50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1357</v>
      </c>
      <c r="L14" s="541"/>
      <c r="M14" s="5">
        <v>1342.64</v>
      </c>
      <c r="O14" s="260"/>
      <c r="P14" s="320"/>
      <c r="Q14" s="320"/>
      <c r="R14" s="320"/>
      <c r="S14" s="260"/>
      <c r="T14" s="120">
        <v>95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>
        <v>18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1357</v>
      </c>
      <c r="L16" s="543"/>
      <c r="M16" s="5"/>
      <c r="O16" s="260"/>
      <c r="P16" s="322"/>
      <c r="Q16" s="320"/>
      <c r="R16" s="320"/>
      <c r="S16" s="260"/>
      <c r="T16" s="120">
        <v>90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>
        <v>200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>
        <v>90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>
        <v>185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15" t="s">
        <v>6</v>
      </c>
      <c r="I20" s="556">
        <f>P40</f>
        <v>724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15" t="s">
        <v>6</v>
      </c>
      <c r="I21" s="541">
        <f>O40</f>
        <v>483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15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15" t="s">
        <v>6</v>
      </c>
      <c r="I23" s="541">
        <f>R40</f>
        <v>60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15" t="s">
        <v>6</v>
      </c>
      <c r="I24" s="541">
        <f>S40</f>
        <v>90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15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1357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17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17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190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483</v>
      </c>
      <c r="P40" s="105">
        <f t="shared" ref="P40:V40" si="0">SUM(P4:P39)</f>
        <v>724</v>
      </c>
      <c r="Q40" s="105">
        <f t="shared" si="0"/>
        <v>0</v>
      </c>
      <c r="R40" s="105">
        <f t="shared" si="0"/>
        <v>60</v>
      </c>
      <c r="S40" s="130">
        <f t="shared" si="0"/>
        <v>90</v>
      </c>
      <c r="T40" s="108">
        <f t="shared" si="0"/>
        <v>1357</v>
      </c>
      <c r="U40" s="108">
        <f t="shared" si="0"/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R12" sqref="R12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95</v>
      </c>
      <c r="P4" s="318">
        <v>250</v>
      </c>
      <c r="Q4" s="318"/>
      <c r="R4" s="318"/>
      <c r="S4" s="319"/>
      <c r="T4" s="116">
        <v>90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40</v>
      </c>
      <c r="P5" s="320">
        <v>250</v>
      </c>
      <c r="Q5" s="320"/>
      <c r="R5" s="320"/>
      <c r="S5" s="260"/>
      <c r="T5" s="120">
        <v>135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20</v>
      </c>
      <c r="P6" s="320">
        <v>135</v>
      </c>
      <c r="Q6" s="320"/>
      <c r="R6" s="320"/>
      <c r="S6" s="260"/>
      <c r="T6" s="120">
        <v>95</v>
      </c>
      <c r="U6" s="121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50</v>
      </c>
      <c r="P7" s="320">
        <v>81.5</v>
      </c>
      <c r="Q7" s="320"/>
      <c r="R7" s="320"/>
      <c r="S7" s="260"/>
      <c r="T7" s="260">
        <v>135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135</v>
      </c>
      <c r="P8" s="320">
        <v>12</v>
      </c>
      <c r="Q8" s="320"/>
      <c r="R8" s="320"/>
      <c r="S8" s="260"/>
      <c r="T8" s="260">
        <v>50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44063</v>
      </c>
      <c r="K9" s="518"/>
      <c r="L9" s="518"/>
      <c r="M9" s="519"/>
      <c r="O9" s="321">
        <v>100</v>
      </c>
      <c r="P9" s="320">
        <v>185</v>
      </c>
      <c r="Q9" s="320"/>
      <c r="R9" s="320"/>
      <c r="S9" s="260"/>
      <c r="T9" s="260">
        <v>40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23"/>
      <c r="I10" s="1"/>
      <c r="J10" s="1"/>
      <c r="K10" s="1"/>
      <c r="L10" s="1"/>
      <c r="M10" s="5"/>
      <c r="O10" s="321">
        <v>370</v>
      </c>
      <c r="P10" s="320">
        <v>90</v>
      </c>
      <c r="Q10" s="320"/>
      <c r="R10" s="320"/>
      <c r="S10" s="260"/>
      <c r="T10" s="260">
        <v>250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>
        <v>18</v>
      </c>
      <c r="P11" s="320"/>
      <c r="Q11" s="320"/>
      <c r="R11" s="320"/>
      <c r="S11" s="260"/>
      <c r="T11" s="260">
        <v>250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23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260">
        <v>20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240</v>
      </c>
      <c r="F13" s="527"/>
      <c r="G13" s="324" t="s">
        <v>185</v>
      </c>
      <c r="H13" s="528" t="s">
        <v>241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470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1831.5</v>
      </c>
      <c r="L14" s="541"/>
      <c r="M14" s="5">
        <v>1342.64</v>
      </c>
      <c r="O14" s="260"/>
      <c r="P14" s="320"/>
      <c r="Q14" s="320"/>
      <c r="R14" s="320"/>
      <c r="S14" s="260"/>
      <c r="T14" s="120">
        <v>185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>
        <v>12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1831.5</v>
      </c>
      <c r="L16" s="543"/>
      <c r="M16" s="5"/>
      <c r="O16" s="260"/>
      <c r="P16" s="322"/>
      <c r="Q16" s="320"/>
      <c r="R16" s="320"/>
      <c r="S16" s="260"/>
      <c r="T16" s="120">
        <v>18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>
        <v>81.5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23" t="s">
        <v>6</v>
      </c>
      <c r="I20" s="556">
        <f>P40</f>
        <v>1003.5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23" t="s">
        <v>6</v>
      </c>
      <c r="I21" s="541">
        <f>O40</f>
        <v>828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23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23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23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23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1831.5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25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25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190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828</v>
      </c>
      <c r="P40" s="105">
        <f t="shared" ref="P40:V40" si="0">SUM(P4:P39)</f>
        <v>1003.5</v>
      </c>
      <c r="Q40" s="105">
        <f t="shared" si="0"/>
        <v>0</v>
      </c>
      <c r="R40" s="105">
        <f t="shared" si="0"/>
        <v>0</v>
      </c>
      <c r="S40" s="130">
        <f t="shared" si="0"/>
        <v>0</v>
      </c>
      <c r="T40" s="108">
        <f t="shared" si="0"/>
        <v>1831.5</v>
      </c>
      <c r="U40" s="108">
        <f t="shared" si="0"/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I20" sqref="I20:J20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18</v>
      </c>
      <c r="P4" s="318">
        <v>50</v>
      </c>
      <c r="Q4" s="318"/>
      <c r="R4" s="318">
        <v>65</v>
      </c>
      <c r="S4" s="319"/>
      <c r="T4" s="116">
        <v>250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195</v>
      </c>
      <c r="P5" s="320">
        <v>250</v>
      </c>
      <c r="Q5" s="320"/>
      <c r="R5" s="320"/>
      <c r="S5" s="260"/>
      <c r="T5" s="120">
        <v>65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/>
      <c r="P6" s="320">
        <v>135</v>
      </c>
      <c r="Q6" s="320"/>
      <c r="R6" s="320"/>
      <c r="S6" s="260"/>
      <c r="T6" s="120">
        <v>50</v>
      </c>
      <c r="U6" s="121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/>
      <c r="P7" s="320"/>
      <c r="Q7" s="320"/>
      <c r="R7" s="320"/>
      <c r="S7" s="260"/>
      <c r="T7" s="260">
        <v>18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/>
      <c r="P8" s="320"/>
      <c r="Q8" s="320"/>
      <c r="R8" s="320"/>
      <c r="S8" s="260"/>
      <c r="T8" s="260">
        <v>195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44064</v>
      </c>
      <c r="K9" s="518"/>
      <c r="L9" s="518"/>
      <c r="M9" s="519"/>
      <c r="O9" s="321"/>
      <c r="P9" s="320"/>
      <c r="Q9" s="320"/>
      <c r="R9" s="320"/>
      <c r="S9" s="260"/>
      <c r="T9" s="260">
        <v>135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26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/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260"/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26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260"/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242</v>
      </c>
      <c r="F13" s="527"/>
      <c r="G13" s="327" t="s">
        <v>185</v>
      </c>
      <c r="H13" s="528" t="s">
        <v>243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713</v>
      </c>
      <c r="L14" s="541"/>
      <c r="M14" s="5">
        <v>1342.64</v>
      </c>
      <c r="O14" s="260"/>
      <c r="P14" s="320"/>
      <c r="Q14" s="320"/>
      <c r="R14" s="320"/>
      <c r="S14" s="26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713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26" t="s">
        <v>6</v>
      </c>
      <c r="I20" s="556">
        <f>P40</f>
        <v>435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26" t="s">
        <v>6</v>
      </c>
      <c r="I21" s="541">
        <f>O40</f>
        <v>213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26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26" t="s">
        <v>6</v>
      </c>
      <c r="I23" s="541">
        <f>R40</f>
        <v>65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26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26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713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28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28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190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213</v>
      </c>
      <c r="P40" s="105">
        <f t="shared" ref="P40:V40" si="0">SUM(P4:P39)</f>
        <v>435</v>
      </c>
      <c r="Q40" s="105">
        <f t="shared" si="0"/>
        <v>0</v>
      </c>
      <c r="R40" s="105">
        <f t="shared" si="0"/>
        <v>65</v>
      </c>
      <c r="S40" s="130">
        <f t="shared" si="0"/>
        <v>0</v>
      </c>
      <c r="T40" s="108">
        <f t="shared" si="0"/>
        <v>713</v>
      </c>
      <c r="U40" s="108">
        <f t="shared" si="0"/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Y28" sqref="Y28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41.1</v>
      </c>
      <c r="P4" s="318">
        <v>36</v>
      </c>
      <c r="Q4" s="318"/>
      <c r="R4" s="318">
        <v>100</v>
      </c>
      <c r="S4" s="319"/>
      <c r="T4" s="116">
        <v>135</v>
      </c>
      <c r="U4" s="121">
        <v>2498.29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200</v>
      </c>
      <c r="P5" s="320">
        <v>18</v>
      </c>
      <c r="Q5" s="320"/>
      <c r="R5" s="320"/>
      <c r="S5" s="260"/>
      <c r="T5" s="120">
        <v>60</v>
      </c>
      <c r="U5" s="121">
        <v>4112.3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110</v>
      </c>
      <c r="P6" s="320">
        <v>200</v>
      </c>
      <c r="Q6" s="320"/>
      <c r="R6" s="320"/>
      <c r="S6" s="260"/>
      <c r="T6" s="120">
        <v>90</v>
      </c>
      <c r="U6" s="260">
        <v>15.71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18</v>
      </c>
      <c r="P7" s="320">
        <v>18</v>
      </c>
      <c r="Q7" s="320"/>
      <c r="R7" s="320"/>
      <c r="S7" s="260"/>
      <c r="T7" s="260">
        <v>140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90</v>
      </c>
      <c r="P8" s="320">
        <v>36</v>
      </c>
      <c r="Q8" s="320"/>
      <c r="R8" s="320"/>
      <c r="S8" s="260"/>
      <c r="T8" s="260">
        <v>200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44067</v>
      </c>
      <c r="K9" s="518"/>
      <c r="L9" s="518"/>
      <c r="M9" s="519"/>
      <c r="O9" s="321">
        <v>18</v>
      </c>
      <c r="P9" s="320">
        <v>135</v>
      </c>
      <c r="Q9" s="320"/>
      <c r="R9" s="320"/>
      <c r="S9" s="260"/>
      <c r="T9" s="260">
        <v>18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29"/>
      <c r="I10" s="1"/>
      <c r="J10" s="1"/>
      <c r="K10" s="1"/>
      <c r="L10" s="1"/>
      <c r="M10" s="5"/>
      <c r="O10" s="321">
        <v>90</v>
      </c>
      <c r="P10" s="320">
        <v>250</v>
      </c>
      <c r="Q10" s="320"/>
      <c r="R10" s="320"/>
      <c r="S10" s="260"/>
      <c r="T10" s="260">
        <v>90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>
        <v>135</v>
      </c>
      <c r="P11" s="320"/>
      <c r="Q11" s="320"/>
      <c r="R11" s="320"/>
      <c r="S11" s="260"/>
      <c r="T11" s="260">
        <v>36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29"/>
      <c r="I12" s="1"/>
      <c r="J12" s="1"/>
      <c r="K12" s="1"/>
      <c r="L12" s="1"/>
      <c r="M12" s="5"/>
      <c r="O12" s="260">
        <v>60</v>
      </c>
      <c r="P12" s="320"/>
      <c r="Q12" s="320"/>
      <c r="R12" s="320"/>
      <c r="S12" s="260"/>
      <c r="T12" s="122">
        <v>41.1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244</v>
      </c>
      <c r="F13" s="527"/>
      <c r="G13" s="330" t="s">
        <v>185</v>
      </c>
      <c r="H13" s="528" t="s">
        <v>245</v>
      </c>
      <c r="I13" s="528"/>
      <c r="J13" s="19"/>
      <c r="K13" s="19"/>
      <c r="L13" s="19"/>
      <c r="M13" s="5"/>
      <c r="O13" s="260">
        <v>140</v>
      </c>
      <c r="P13" s="320"/>
      <c r="Q13" s="320"/>
      <c r="R13" s="320"/>
      <c r="S13" s="260"/>
      <c r="T13" s="120">
        <v>250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1695.1</v>
      </c>
      <c r="L14" s="541"/>
      <c r="M14" s="5">
        <v>1342.64</v>
      </c>
      <c r="O14" s="260"/>
      <c r="P14" s="320"/>
      <c r="Q14" s="320"/>
      <c r="R14" s="320"/>
      <c r="S14" s="260"/>
      <c r="T14" s="120">
        <v>135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6626.3</v>
      </c>
      <c r="L15" s="541"/>
      <c r="M15" s="5"/>
      <c r="O15" s="260"/>
      <c r="P15" s="322"/>
      <c r="Q15" s="320"/>
      <c r="R15" s="320"/>
      <c r="S15" s="260"/>
      <c r="T15" s="120">
        <v>100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8321.4</v>
      </c>
      <c r="L16" s="543"/>
      <c r="M16" s="5"/>
      <c r="O16" s="260"/>
      <c r="P16" s="322"/>
      <c r="Q16" s="320"/>
      <c r="R16" s="320"/>
      <c r="S16" s="260"/>
      <c r="T16" s="120">
        <v>18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>
        <v>18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>
        <v>18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>
        <v>110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29" t="s">
        <v>6</v>
      </c>
      <c r="I20" s="556">
        <f>P40</f>
        <v>693</v>
      </c>
      <c r="J20" s="556"/>
      <c r="K20" s="1"/>
      <c r="L20" s="1"/>
      <c r="M20" s="5"/>
      <c r="O20" s="120"/>
      <c r="P20" s="119"/>
      <c r="Q20" s="119"/>
      <c r="R20" s="119"/>
      <c r="S20" s="120"/>
      <c r="T20" s="120">
        <v>36</v>
      </c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29" t="s">
        <v>6</v>
      </c>
      <c r="I21" s="541">
        <f>O40</f>
        <v>902.1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>
        <v>200</v>
      </c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29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29" t="s">
        <v>6</v>
      </c>
      <c r="I23" s="541">
        <f>R40</f>
        <v>100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29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29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1695.1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31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31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190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902.1</v>
      </c>
      <c r="P40" s="105">
        <f t="shared" ref="P40:V40" si="0">SUM(P4:P39)</f>
        <v>693</v>
      </c>
      <c r="Q40" s="105">
        <f t="shared" si="0"/>
        <v>0</v>
      </c>
      <c r="R40" s="105">
        <f t="shared" si="0"/>
        <v>100</v>
      </c>
      <c r="S40" s="130">
        <f t="shared" si="0"/>
        <v>0</v>
      </c>
      <c r="T40" s="108">
        <f t="shared" si="0"/>
        <v>1695.1</v>
      </c>
      <c r="U40" s="108">
        <f t="shared" si="0"/>
        <v>6626.3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T13" sqref="T13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18</v>
      </c>
      <c r="P4" s="318">
        <v>156.4</v>
      </c>
      <c r="Q4" s="318"/>
      <c r="R4" s="318"/>
      <c r="S4" s="319">
        <v>90</v>
      </c>
      <c r="T4" s="116">
        <v>178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12</v>
      </c>
      <c r="P5" s="320"/>
      <c r="Q5" s="320"/>
      <c r="R5" s="320"/>
      <c r="S5" s="260"/>
      <c r="T5" s="120">
        <v>156.4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178</v>
      </c>
      <c r="P6" s="320"/>
      <c r="Q6" s="320"/>
      <c r="R6" s="320"/>
      <c r="S6" s="260"/>
      <c r="T6" s="120">
        <v>12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40</v>
      </c>
      <c r="P7" s="320"/>
      <c r="Q7" s="320"/>
      <c r="R7" s="320"/>
      <c r="S7" s="260"/>
      <c r="T7" s="260">
        <v>90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40</v>
      </c>
      <c r="P8" s="320"/>
      <c r="Q8" s="320"/>
      <c r="R8" s="320"/>
      <c r="S8" s="260"/>
      <c r="T8" s="260">
        <v>18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44068</v>
      </c>
      <c r="K9" s="518"/>
      <c r="L9" s="518"/>
      <c r="M9" s="519"/>
      <c r="O9" s="321">
        <v>50</v>
      </c>
      <c r="P9" s="320"/>
      <c r="Q9" s="320"/>
      <c r="R9" s="320"/>
      <c r="S9" s="260"/>
      <c r="T9" s="260">
        <v>50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32"/>
      <c r="I10" s="1"/>
      <c r="J10" s="1"/>
      <c r="K10" s="1"/>
      <c r="L10" s="1"/>
      <c r="M10" s="5"/>
      <c r="O10" s="321">
        <v>50</v>
      </c>
      <c r="P10" s="320"/>
      <c r="Q10" s="320"/>
      <c r="R10" s="320"/>
      <c r="S10" s="260"/>
      <c r="T10" s="260">
        <v>50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260">
        <v>40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32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2">
        <v>40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246</v>
      </c>
      <c r="F13" s="527"/>
      <c r="G13" s="333" t="s">
        <v>185</v>
      </c>
      <c r="H13" s="528" t="s">
        <v>247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634.4</v>
      </c>
      <c r="L14" s="541"/>
      <c r="M14" s="5">
        <v>1342.64</v>
      </c>
      <c r="O14" s="260"/>
      <c r="P14" s="320"/>
      <c r="Q14" s="320"/>
      <c r="R14" s="320"/>
      <c r="S14" s="26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634.4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32" t="s">
        <v>6</v>
      </c>
      <c r="I20" s="556">
        <f>P40</f>
        <v>156.4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32" t="s">
        <v>6</v>
      </c>
      <c r="I21" s="541">
        <f>O40</f>
        <v>388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32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32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32" t="s">
        <v>6</v>
      </c>
      <c r="I24" s="541">
        <f>S40</f>
        <v>90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32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634.4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34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34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211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388</v>
      </c>
      <c r="P40" s="105">
        <f t="shared" ref="P40:V40" si="0">SUM(P4:P39)</f>
        <v>156.4</v>
      </c>
      <c r="Q40" s="105">
        <f t="shared" si="0"/>
        <v>0</v>
      </c>
      <c r="R40" s="105">
        <f t="shared" si="0"/>
        <v>0</v>
      </c>
      <c r="S40" s="130">
        <f t="shared" si="0"/>
        <v>90</v>
      </c>
      <c r="T40" s="108">
        <f t="shared" si="0"/>
        <v>634.4</v>
      </c>
      <c r="U40" s="108">
        <f t="shared" si="0"/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J9" sqref="J9:M9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112.8</v>
      </c>
      <c r="P4" s="318">
        <v>135</v>
      </c>
      <c r="Q4" s="318"/>
      <c r="R4" s="318"/>
      <c r="S4" s="319"/>
      <c r="T4" s="116">
        <v>18</v>
      </c>
      <c r="U4" s="121">
        <v>1255.93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18</v>
      </c>
      <c r="P5" s="320">
        <v>50</v>
      </c>
      <c r="Q5" s="320"/>
      <c r="R5" s="320"/>
      <c r="S5" s="260"/>
      <c r="T5" s="120">
        <v>10</v>
      </c>
      <c r="U5" s="121">
        <v>4086.61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235.6</v>
      </c>
      <c r="P6" s="320">
        <v>18</v>
      </c>
      <c r="Q6" s="320"/>
      <c r="R6" s="320"/>
      <c r="S6" s="260"/>
      <c r="T6" s="120">
        <v>50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250</v>
      </c>
      <c r="P7" s="320">
        <v>18</v>
      </c>
      <c r="Q7" s="320"/>
      <c r="R7" s="320"/>
      <c r="S7" s="260"/>
      <c r="T7" s="260">
        <v>250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196.1</v>
      </c>
      <c r="P8" s="320">
        <v>35</v>
      </c>
      <c r="Q8" s="320"/>
      <c r="R8" s="320"/>
      <c r="S8" s="260"/>
      <c r="T8" s="260">
        <v>196.1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44069</v>
      </c>
      <c r="K9" s="518"/>
      <c r="L9" s="518"/>
      <c r="M9" s="519"/>
      <c r="O9" s="321">
        <v>185</v>
      </c>
      <c r="P9" s="320">
        <v>50</v>
      </c>
      <c r="Q9" s="320"/>
      <c r="R9" s="320"/>
      <c r="S9" s="260"/>
      <c r="T9" s="260">
        <v>235.6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35"/>
      <c r="I10" s="1"/>
      <c r="J10" s="1"/>
      <c r="K10" s="1"/>
      <c r="L10" s="1"/>
      <c r="M10" s="5"/>
      <c r="O10" s="321">
        <v>18</v>
      </c>
      <c r="P10" s="320">
        <v>10</v>
      </c>
      <c r="Q10" s="320"/>
      <c r="R10" s="320"/>
      <c r="S10" s="260"/>
      <c r="T10" s="260">
        <v>50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>
        <v>50</v>
      </c>
      <c r="P11" s="320"/>
      <c r="Q11" s="320"/>
      <c r="R11" s="320"/>
      <c r="S11" s="260"/>
      <c r="T11" s="260">
        <v>18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35"/>
      <c r="I12" s="1"/>
      <c r="J12" s="1"/>
      <c r="K12" s="1"/>
      <c r="L12" s="1"/>
      <c r="M12" s="5"/>
      <c r="O12" s="260">
        <v>18</v>
      </c>
      <c r="P12" s="320"/>
      <c r="Q12" s="320"/>
      <c r="R12" s="320"/>
      <c r="S12" s="260"/>
      <c r="T12" s="122">
        <v>18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246</v>
      </c>
      <c r="F13" s="527"/>
      <c r="G13" s="336" t="s">
        <v>185</v>
      </c>
      <c r="H13" s="528" t="s">
        <v>247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112.8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1399.5</v>
      </c>
      <c r="L14" s="541"/>
      <c r="M14" s="5">
        <v>1342.64</v>
      </c>
      <c r="O14" s="260"/>
      <c r="P14" s="320"/>
      <c r="Q14" s="320"/>
      <c r="R14" s="320"/>
      <c r="S14" s="260"/>
      <c r="T14" s="120">
        <v>185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5342.54</v>
      </c>
      <c r="L15" s="541"/>
      <c r="M15" s="5"/>
      <c r="O15" s="260"/>
      <c r="P15" s="322"/>
      <c r="Q15" s="320"/>
      <c r="R15" s="320"/>
      <c r="S15" s="260"/>
      <c r="T15" s="120">
        <v>185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6742.04</v>
      </c>
      <c r="L16" s="543"/>
      <c r="M16" s="5"/>
      <c r="O16" s="260"/>
      <c r="P16" s="322"/>
      <c r="Q16" s="320"/>
      <c r="R16" s="320"/>
      <c r="S16" s="260"/>
      <c r="T16" s="120">
        <v>18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>
        <v>35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>
        <v>18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35" t="s">
        <v>6</v>
      </c>
      <c r="I20" s="556">
        <f>P40</f>
        <v>316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35" t="s">
        <v>6</v>
      </c>
      <c r="I21" s="541">
        <f>O40</f>
        <v>1083.5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35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35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35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35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1399.5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37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37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211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1083.5</v>
      </c>
      <c r="P40" s="105">
        <f t="shared" ref="P40:V40" si="0">SUM(P4:P39)</f>
        <v>316</v>
      </c>
      <c r="Q40" s="105">
        <f t="shared" si="0"/>
        <v>0</v>
      </c>
      <c r="R40" s="105">
        <f t="shared" si="0"/>
        <v>0</v>
      </c>
      <c r="S40" s="130">
        <f t="shared" si="0"/>
        <v>0</v>
      </c>
      <c r="T40" s="108">
        <f t="shared" si="0"/>
        <v>1399.5</v>
      </c>
      <c r="U40" s="108">
        <f t="shared" si="0"/>
        <v>5342.54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V14" sqref="V14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12</v>
      </c>
      <c r="P4" s="318">
        <v>12</v>
      </c>
      <c r="Q4" s="318"/>
      <c r="R4" s="318"/>
      <c r="S4" s="319"/>
      <c r="T4" s="116">
        <v>12</v>
      </c>
      <c r="U4" s="121"/>
      <c r="V4" s="121">
        <v>4</v>
      </c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200</v>
      </c>
      <c r="P5" s="320">
        <v>12</v>
      </c>
      <c r="Q5" s="320"/>
      <c r="R5" s="320"/>
      <c r="S5" s="260"/>
      <c r="T5" s="120">
        <v>200</v>
      </c>
      <c r="U5" s="121"/>
      <c r="V5" s="122">
        <v>3</v>
      </c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370</v>
      </c>
      <c r="P6" s="320">
        <v>50</v>
      </c>
      <c r="Q6" s="320"/>
      <c r="R6" s="320"/>
      <c r="S6" s="260"/>
      <c r="T6" s="120">
        <v>12</v>
      </c>
      <c r="U6" s="260"/>
      <c r="V6" s="122">
        <v>1</v>
      </c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90</v>
      </c>
      <c r="P7" s="320"/>
      <c r="Q7" s="320"/>
      <c r="R7" s="320"/>
      <c r="S7" s="260"/>
      <c r="T7" s="260">
        <v>50</v>
      </c>
      <c r="U7" s="260"/>
      <c r="V7" s="122">
        <v>1.5</v>
      </c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40</v>
      </c>
      <c r="P8" s="320"/>
      <c r="Q8" s="320"/>
      <c r="R8" s="320"/>
      <c r="S8" s="260"/>
      <c r="T8" s="260">
        <v>40</v>
      </c>
      <c r="U8" s="260"/>
      <c r="V8" s="122">
        <v>0.9</v>
      </c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44070</v>
      </c>
      <c r="K9" s="518"/>
      <c r="L9" s="518"/>
      <c r="M9" s="519"/>
      <c r="O9" s="321">
        <v>170</v>
      </c>
      <c r="P9" s="320"/>
      <c r="Q9" s="320"/>
      <c r="R9" s="320"/>
      <c r="S9" s="260"/>
      <c r="T9" s="260">
        <v>170</v>
      </c>
      <c r="U9" s="260"/>
      <c r="V9" s="122">
        <v>60</v>
      </c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38"/>
      <c r="I10" s="1"/>
      <c r="J10" s="1"/>
      <c r="K10" s="1"/>
      <c r="L10" s="1"/>
      <c r="M10" s="5"/>
      <c r="O10" s="321">
        <v>40</v>
      </c>
      <c r="P10" s="320"/>
      <c r="Q10" s="320"/>
      <c r="R10" s="320"/>
      <c r="S10" s="260"/>
      <c r="T10" s="260">
        <v>40</v>
      </c>
      <c r="U10" s="260"/>
      <c r="V10" s="122">
        <v>20</v>
      </c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260">
        <v>12</v>
      </c>
      <c r="U11" s="260"/>
      <c r="V11" s="122">
        <v>25</v>
      </c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38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2">
        <v>185</v>
      </c>
      <c r="U12" s="260"/>
      <c r="V12" s="122">
        <v>14</v>
      </c>
      <c r="W12" s="58"/>
    </row>
    <row r="13" spans="1:23" ht="15" customHeight="1" x14ac:dyDescent="0.2">
      <c r="B13" s="525" t="s">
        <v>4</v>
      </c>
      <c r="C13" s="526"/>
      <c r="D13" s="526"/>
      <c r="E13" s="527" t="s">
        <v>248</v>
      </c>
      <c r="F13" s="527"/>
      <c r="G13" s="339" t="s">
        <v>185</v>
      </c>
      <c r="H13" s="528" t="s">
        <v>249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185</v>
      </c>
      <c r="U13" s="120"/>
      <c r="V13" s="122">
        <v>96.97</v>
      </c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996</v>
      </c>
      <c r="L14" s="541"/>
      <c r="M14" s="5">
        <v>1342.64</v>
      </c>
      <c r="O14" s="260"/>
      <c r="P14" s="320"/>
      <c r="Q14" s="320"/>
      <c r="R14" s="320"/>
      <c r="S14" s="260"/>
      <c r="T14" s="120">
        <v>90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996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38" t="s">
        <v>6</v>
      </c>
      <c r="I20" s="556">
        <f>P40</f>
        <v>74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38" t="s">
        <v>6</v>
      </c>
      <c r="I21" s="541">
        <f>O40</f>
        <v>922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38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38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38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38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996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40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40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211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922</v>
      </c>
      <c r="P40" s="105">
        <f t="shared" ref="P40:V40" si="0">SUM(P4:P39)</f>
        <v>74</v>
      </c>
      <c r="Q40" s="105">
        <f t="shared" si="0"/>
        <v>0</v>
      </c>
      <c r="R40" s="105">
        <f t="shared" si="0"/>
        <v>0</v>
      </c>
      <c r="S40" s="130">
        <f t="shared" si="0"/>
        <v>0</v>
      </c>
      <c r="T40" s="108">
        <f t="shared" si="0"/>
        <v>996</v>
      </c>
      <c r="U40" s="108">
        <f t="shared" si="0"/>
        <v>0</v>
      </c>
      <c r="V40" s="126">
        <f t="shared" si="0"/>
        <v>226.37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J36" sqref="J36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12</v>
      </c>
      <c r="P4" s="318">
        <v>135</v>
      </c>
      <c r="Q4" s="318"/>
      <c r="R4" s="318">
        <v>100</v>
      </c>
      <c r="S4" s="319"/>
      <c r="T4" s="116">
        <v>195</v>
      </c>
      <c r="U4" s="121">
        <v>506.23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18</v>
      </c>
      <c r="P5" s="320">
        <v>50</v>
      </c>
      <c r="Q5" s="320"/>
      <c r="R5" s="320"/>
      <c r="S5" s="260"/>
      <c r="T5" s="120">
        <v>100</v>
      </c>
      <c r="U5" s="121">
        <v>11237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195</v>
      </c>
      <c r="P6" s="320"/>
      <c r="Q6" s="320"/>
      <c r="R6" s="320"/>
      <c r="S6" s="260"/>
      <c r="T6" s="120">
        <v>18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90</v>
      </c>
      <c r="P7" s="320"/>
      <c r="Q7" s="320"/>
      <c r="R7" s="320"/>
      <c r="S7" s="260"/>
      <c r="T7" s="260">
        <v>50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18</v>
      </c>
      <c r="P8" s="320"/>
      <c r="Q8" s="320"/>
      <c r="R8" s="320"/>
      <c r="S8" s="260"/>
      <c r="T8" s="260">
        <v>12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44071</v>
      </c>
      <c r="K9" s="518"/>
      <c r="L9" s="518"/>
      <c r="M9" s="519"/>
      <c r="O9" s="321"/>
      <c r="P9" s="320"/>
      <c r="Q9" s="320"/>
      <c r="R9" s="320"/>
      <c r="S9" s="260"/>
      <c r="T9" s="260">
        <v>18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41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>
        <v>135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260">
        <v>90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41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2"/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250</v>
      </c>
      <c r="F13" s="527"/>
      <c r="G13" s="342" t="s">
        <v>185</v>
      </c>
      <c r="H13" s="528" t="s">
        <v>251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618</v>
      </c>
      <c r="L14" s="541"/>
      <c r="M14" s="5">
        <v>1342.64</v>
      </c>
      <c r="O14" s="260"/>
      <c r="P14" s="320"/>
      <c r="Q14" s="320"/>
      <c r="R14" s="320"/>
      <c r="S14" s="26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11743.23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12361.23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41" t="s">
        <v>6</v>
      </c>
      <c r="I20" s="556">
        <f>P40</f>
        <v>185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41" t="s">
        <v>6</v>
      </c>
      <c r="I21" s="541">
        <f>O40</f>
        <v>333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41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41" t="s">
        <v>6</v>
      </c>
      <c r="I23" s="541">
        <f>R40</f>
        <v>100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41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41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618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43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43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211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333</v>
      </c>
      <c r="P40" s="105">
        <f t="shared" ref="P40:V40" si="0">SUM(P4:P39)</f>
        <v>185</v>
      </c>
      <c r="Q40" s="105">
        <f t="shared" si="0"/>
        <v>0</v>
      </c>
      <c r="R40" s="105">
        <f t="shared" si="0"/>
        <v>100</v>
      </c>
      <c r="S40" s="130">
        <f t="shared" si="0"/>
        <v>0</v>
      </c>
      <c r="T40" s="108">
        <f t="shared" si="0"/>
        <v>618</v>
      </c>
      <c r="U40" s="108">
        <f t="shared" si="0"/>
        <v>11743.23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L8" sqref="L8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18</v>
      </c>
      <c r="P4" s="318">
        <v>35</v>
      </c>
      <c r="Q4" s="318"/>
      <c r="R4" s="318">
        <v>100</v>
      </c>
      <c r="S4" s="319">
        <v>90</v>
      </c>
      <c r="T4" s="116">
        <v>60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90</v>
      </c>
      <c r="P5" s="320">
        <v>18</v>
      </c>
      <c r="Q5" s="320"/>
      <c r="R5" s="320"/>
      <c r="S5" s="260"/>
      <c r="T5" s="120">
        <v>90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185</v>
      </c>
      <c r="P6" s="320">
        <v>18</v>
      </c>
      <c r="Q6" s="320"/>
      <c r="R6" s="320"/>
      <c r="S6" s="260"/>
      <c r="T6" s="120">
        <v>90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35</v>
      </c>
      <c r="P7" s="320">
        <v>18</v>
      </c>
      <c r="Q7" s="320"/>
      <c r="R7" s="320"/>
      <c r="S7" s="260"/>
      <c r="T7" s="260">
        <v>100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50</v>
      </c>
      <c r="P8" s="320"/>
      <c r="Q8" s="320"/>
      <c r="R8" s="320"/>
      <c r="S8" s="260"/>
      <c r="T8" s="260">
        <v>18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44074</v>
      </c>
      <c r="K9" s="518"/>
      <c r="L9" s="518"/>
      <c r="M9" s="519"/>
      <c r="O9" s="321">
        <v>90</v>
      </c>
      <c r="P9" s="320"/>
      <c r="Q9" s="320"/>
      <c r="R9" s="320"/>
      <c r="S9" s="260"/>
      <c r="T9" s="260">
        <v>18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44"/>
      <c r="I10" s="1"/>
      <c r="J10" s="1"/>
      <c r="K10" s="1"/>
      <c r="L10" s="1"/>
      <c r="M10" s="5"/>
      <c r="O10" s="321">
        <v>18</v>
      </c>
      <c r="P10" s="320"/>
      <c r="Q10" s="320"/>
      <c r="R10" s="320"/>
      <c r="S10" s="260"/>
      <c r="T10" s="260">
        <v>90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>
        <v>60</v>
      </c>
      <c r="P11" s="320"/>
      <c r="Q11" s="320"/>
      <c r="R11" s="320"/>
      <c r="S11" s="260"/>
      <c r="T11" s="260">
        <v>18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44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2">
        <v>50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252</v>
      </c>
      <c r="F13" s="527"/>
      <c r="G13" s="345" t="s">
        <v>185</v>
      </c>
      <c r="H13" s="528" t="s">
        <v>253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18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825</v>
      </c>
      <c r="L14" s="541"/>
      <c r="M14" s="5">
        <v>1342.64</v>
      </c>
      <c r="O14" s="260"/>
      <c r="P14" s="320"/>
      <c r="Q14" s="320"/>
      <c r="R14" s="320"/>
      <c r="S14" s="260"/>
      <c r="T14" s="120">
        <v>18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>
        <v>35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825</v>
      </c>
      <c r="L16" s="543"/>
      <c r="M16" s="5"/>
      <c r="O16" s="260"/>
      <c r="P16" s="322"/>
      <c r="Q16" s="320"/>
      <c r="R16" s="320"/>
      <c r="S16" s="260"/>
      <c r="T16" s="120">
        <v>185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>
        <v>35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44" t="s">
        <v>6</v>
      </c>
      <c r="I20" s="556">
        <f>P40</f>
        <v>89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44" t="s">
        <v>6</v>
      </c>
      <c r="I21" s="541">
        <f>O40</f>
        <v>546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44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44" t="s">
        <v>6</v>
      </c>
      <c r="I23" s="541">
        <f>R40</f>
        <v>100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44" t="s">
        <v>6</v>
      </c>
      <c r="I24" s="541">
        <f>S40</f>
        <v>90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44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825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46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46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211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546</v>
      </c>
      <c r="P40" s="105">
        <f t="shared" ref="P40:V40" si="0">SUM(P4:P39)</f>
        <v>89</v>
      </c>
      <c r="Q40" s="105">
        <f t="shared" si="0"/>
        <v>0</v>
      </c>
      <c r="R40" s="105">
        <f t="shared" si="0"/>
        <v>100</v>
      </c>
      <c r="S40" s="130">
        <f t="shared" si="0"/>
        <v>90</v>
      </c>
      <c r="T40" s="108">
        <f t="shared" si="0"/>
        <v>825</v>
      </c>
      <c r="U40" s="108">
        <f t="shared" si="0"/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Normal="100" zoomScaleSheetLayoutView="100" workbookViewId="0">
      <selection activeCell="O16" sqref="O16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6" max="16" width="8.5703125" customWidth="1"/>
    <col min="17" max="17" width="10.42578125" customWidth="1"/>
    <col min="18" max="18" width="14.28515625" bestFit="1" customWidth="1"/>
    <col min="19" max="19" width="12.140625" bestFit="1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P1" s="2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Q2" s="4"/>
    </row>
    <row r="3" spans="1:23" ht="15" customHeight="1" x14ac:dyDescent="0.2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Q3" s="51" t="s">
        <v>23</v>
      </c>
      <c r="R3" s="51" t="s">
        <v>24</v>
      </c>
      <c r="S3" s="51" t="s">
        <v>25</v>
      </c>
      <c r="T3" s="52" t="s">
        <v>26</v>
      </c>
      <c r="U3" s="51" t="s">
        <v>27</v>
      </c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Q4" s="54">
        <v>18</v>
      </c>
      <c r="R4" s="54"/>
      <c r="S4" s="55"/>
      <c r="T4" s="56">
        <v>18</v>
      </c>
      <c r="U4" s="54">
        <v>24545.5</v>
      </c>
      <c r="W4" s="60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Q5" s="56">
        <v>135</v>
      </c>
      <c r="R5" s="54"/>
      <c r="S5" s="55"/>
      <c r="T5" s="56">
        <v>135</v>
      </c>
      <c r="U5" s="55">
        <v>3229.74</v>
      </c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Q6" s="56">
        <v>185</v>
      </c>
      <c r="R6" s="54"/>
      <c r="S6" s="55"/>
      <c r="T6" s="56">
        <v>185</v>
      </c>
      <c r="U6" s="55">
        <v>94.1</v>
      </c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Q7" s="56"/>
      <c r="R7" s="54"/>
      <c r="S7" s="55"/>
      <c r="T7" s="55"/>
      <c r="U7" s="55">
        <v>675</v>
      </c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"/>
      <c r="P8" s="1"/>
      <c r="Q8" s="56"/>
      <c r="R8" s="54"/>
      <c r="S8" s="55"/>
      <c r="T8" s="56"/>
      <c r="U8" s="55">
        <v>1272.04</v>
      </c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43921</v>
      </c>
      <c r="K9" s="518"/>
      <c r="L9" s="518"/>
      <c r="M9" s="519"/>
      <c r="O9" s="522"/>
      <c r="P9" s="522"/>
      <c r="Q9" s="56"/>
      <c r="R9" s="54"/>
      <c r="S9" s="55"/>
      <c r="T9" s="56"/>
      <c r="U9" s="55">
        <v>1882.1</v>
      </c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79"/>
      <c r="I10" s="1"/>
      <c r="J10" s="1"/>
      <c r="K10" s="1"/>
      <c r="L10" s="1"/>
      <c r="M10" s="5"/>
      <c r="O10" s="1"/>
      <c r="P10" s="11"/>
      <c r="Q10" s="56"/>
      <c r="R10" s="54"/>
      <c r="S10" s="55"/>
      <c r="T10" s="56"/>
      <c r="U10" s="55">
        <v>2301.4499999999998</v>
      </c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"/>
      <c r="P11" s="15"/>
      <c r="Q11" s="55"/>
      <c r="R11" s="54"/>
      <c r="S11" s="55"/>
      <c r="T11" s="56"/>
      <c r="U11" s="55">
        <v>5289</v>
      </c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79"/>
      <c r="I12" s="1"/>
      <c r="J12" s="1"/>
      <c r="K12" s="1"/>
      <c r="L12" s="1"/>
      <c r="M12" s="5"/>
      <c r="O12" s="1"/>
      <c r="P12" s="16"/>
      <c r="Q12" s="55"/>
      <c r="R12" s="54"/>
      <c r="S12" s="55"/>
      <c r="T12" s="56"/>
      <c r="U12" s="55">
        <v>9329.4500000000007</v>
      </c>
      <c r="W12" s="58"/>
    </row>
    <row r="13" spans="1:23" ht="15" customHeight="1" x14ac:dyDescent="0.2">
      <c r="B13" s="525" t="s">
        <v>4</v>
      </c>
      <c r="C13" s="526"/>
      <c r="D13" s="526"/>
      <c r="E13" s="527" t="s">
        <v>49</v>
      </c>
      <c r="F13" s="527"/>
      <c r="G13" s="80"/>
      <c r="H13" s="528" t="s">
        <v>50</v>
      </c>
      <c r="I13" s="528"/>
      <c r="J13" s="19"/>
      <c r="K13" s="19"/>
      <c r="L13" s="19"/>
      <c r="M13" s="5"/>
      <c r="O13" s="1"/>
      <c r="P13" s="16"/>
      <c r="Q13" s="55"/>
      <c r="R13" s="54"/>
      <c r="S13" s="55"/>
      <c r="T13" s="56"/>
      <c r="U13" s="55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T21</f>
        <v>338</v>
      </c>
      <c r="L14" s="541"/>
      <c r="M14" s="5">
        <v>1342.64</v>
      </c>
      <c r="O14" s="1"/>
      <c r="P14" s="16"/>
      <c r="Q14" s="55"/>
      <c r="R14" s="54"/>
      <c r="S14" s="55"/>
      <c r="T14" s="56"/>
      <c r="U14" s="55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U21</f>
        <v>48618.37999999999</v>
      </c>
      <c r="L15" s="541"/>
      <c r="M15" s="5"/>
      <c r="O15" s="1"/>
      <c r="P15" s="16"/>
      <c r="Q15" s="55"/>
      <c r="R15" s="54"/>
      <c r="S15" s="55"/>
      <c r="T15" s="56"/>
      <c r="U15" s="55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48956.37999999999</v>
      </c>
      <c r="L16" s="543"/>
      <c r="M16" s="5"/>
      <c r="O16" s="1"/>
      <c r="P16" s="16"/>
      <c r="Q16" s="55"/>
      <c r="R16" s="54"/>
      <c r="S16" s="55"/>
      <c r="T16" s="56"/>
      <c r="U16" s="55"/>
      <c r="W16" s="59">
        <f>SUM(W3:W15)</f>
        <v>0</v>
      </c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"/>
      <c r="P17" s="16"/>
      <c r="Q17" s="55"/>
      <c r="R17" s="54"/>
      <c r="S17" s="55"/>
      <c r="T17" s="56"/>
      <c r="U17" s="55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"/>
      <c r="P18" s="16"/>
      <c r="Q18" s="55"/>
      <c r="R18" s="54"/>
      <c r="S18" s="55"/>
      <c r="T18" s="55"/>
      <c r="U18" s="55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"/>
      <c r="P19" s="23"/>
      <c r="Q19" s="55"/>
      <c r="R19" s="54"/>
      <c r="S19" s="55"/>
      <c r="T19" s="55"/>
      <c r="U19" s="55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79" t="s">
        <v>6</v>
      </c>
      <c r="I20" s="520">
        <f>R21</f>
        <v>0</v>
      </c>
      <c r="J20" s="521"/>
      <c r="K20" s="1"/>
      <c r="L20" s="1"/>
      <c r="M20" s="5"/>
      <c r="O20" s="1"/>
      <c r="P20" s="26"/>
      <c r="Q20" s="55"/>
      <c r="R20" s="54"/>
      <c r="S20" s="55"/>
      <c r="T20" s="55"/>
      <c r="U20" s="55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79" t="s">
        <v>6</v>
      </c>
      <c r="I21" s="532">
        <v>0</v>
      </c>
      <c r="J21" s="532"/>
      <c r="K21" s="1" t="s">
        <v>12</v>
      </c>
      <c r="M21" s="5"/>
      <c r="O21" s="1"/>
      <c r="P21" s="53" t="s">
        <v>28</v>
      </c>
      <c r="Q21" s="55">
        <f>SUM(Q4:Q20)</f>
        <v>338</v>
      </c>
      <c r="R21" s="54">
        <f>SUM(R4:R20)</f>
        <v>0</v>
      </c>
      <c r="S21" s="55"/>
      <c r="T21" s="55">
        <f>SUM(T4:T20)</f>
        <v>338</v>
      </c>
      <c r="U21" s="55">
        <f>SUM(U4:U20)</f>
        <v>48618.37999999999</v>
      </c>
      <c r="V21" s="57">
        <f>SUM(T21:U21)</f>
        <v>48956.37999999999</v>
      </c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79" t="s">
        <v>6</v>
      </c>
      <c r="I22" s="531">
        <f>Q21</f>
        <v>338</v>
      </c>
      <c r="J22" s="532"/>
      <c r="K22" s="1" t="s">
        <v>12</v>
      </c>
      <c r="L22" s="1"/>
      <c r="M22" s="5"/>
      <c r="O22" s="1"/>
      <c r="P22" s="23"/>
      <c r="Q22" s="20"/>
      <c r="R22" s="16"/>
      <c r="S22" s="17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79" t="s">
        <v>6</v>
      </c>
      <c r="I23" s="532">
        <v>0</v>
      </c>
      <c r="J23" s="532"/>
      <c r="K23" s="1"/>
      <c r="L23" s="1"/>
      <c r="M23" s="5"/>
      <c r="O23" s="1"/>
      <c r="P23" s="23"/>
      <c r="Q23" s="20"/>
      <c r="R23" s="16"/>
      <c r="S23" s="17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79" t="s">
        <v>6</v>
      </c>
      <c r="I24" s="532">
        <v>0</v>
      </c>
      <c r="J24" s="532"/>
      <c r="K24" s="1"/>
      <c r="L24" s="1"/>
      <c r="M24" s="5"/>
      <c r="O24" s="1"/>
      <c r="P24" s="16"/>
      <c r="Q24" s="20"/>
      <c r="R24" s="16"/>
      <c r="S24" s="17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79" t="s">
        <v>6</v>
      </c>
      <c r="I25" s="532">
        <v>0</v>
      </c>
      <c r="J25" s="532"/>
      <c r="K25" s="1"/>
      <c r="L25" s="1"/>
      <c r="M25" s="5"/>
      <c r="O25" s="1"/>
      <c r="P25" s="16"/>
      <c r="Q25" s="20"/>
      <c r="R25" s="16"/>
      <c r="S25" s="17"/>
    </row>
    <row r="26" spans="2:22" ht="15" customHeight="1" x14ac:dyDescent="0.2">
      <c r="B26" s="24"/>
      <c r="C26" s="1"/>
      <c r="D26" s="25"/>
      <c r="E26" s="1"/>
      <c r="F26" s="1"/>
      <c r="G26" s="1"/>
      <c r="H26" s="79"/>
      <c r="I26" s="1"/>
      <c r="J26" s="1"/>
      <c r="K26" s="1"/>
      <c r="L26" s="1"/>
      <c r="M26" s="5"/>
      <c r="O26" s="1"/>
      <c r="P26" s="16"/>
      <c r="Q26" s="20"/>
      <c r="R26" s="16"/>
      <c r="S26" s="17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338</v>
      </c>
      <c r="L27" s="535"/>
      <c r="M27" s="5"/>
      <c r="O27" s="1"/>
      <c r="P27" s="16"/>
      <c r="Q27" s="20"/>
      <c r="R27" s="17"/>
      <c r="S27" s="17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"/>
      <c r="P28" s="16"/>
      <c r="Q28" s="20"/>
      <c r="R28" s="23"/>
      <c r="S28" s="17"/>
    </row>
    <row r="29" spans="2:22" ht="15" customHeight="1" thickBot="1" x14ac:dyDescent="0.3">
      <c r="B29" s="9"/>
      <c r="C29" s="21"/>
      <c r="D29" s="21"/>
      <c r="E29" s="81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"/>
      <c r="P29" s="16"/>
      <c r="Q29" s="20"/>
      <c r="R29" s="23"/>
      <c r="S29" s="17"/>
    </row>
    <row r="30" spans="2:22" ht="15" customHeight="1" thickTop="1" x14ac:dyDescent="0.25">
      <c r="B30" s="9"/>
      <c r="C30" s="21"/>
      <c r="D30" s="21"/>
      <c r="E30" s="81"/>
      <c r="F30" s="27"/>
      <c r="G30" s="27"/>
      <c r="H30" s="27"/>
      <c r="I30" s="27"/>
      <c r="J30" s="28"/>
      <c r="K30" s="33"/>
      <c r="L30" s="33"/>
      <c r="M30" s="5"/>
      <c r="O30" s="1"/>
      <c r="P30" s="16"/>
      <c r="Q30" s="20"/>
      <c r="R30" s="23"/>
      <c r="S30" s="17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1"/>
      <c r="P31" s="16"/>
      <c r="Q31" s="20"/>
      <c r="R31" s="34"/>
      <c r="S31" s="17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P32" s="16"/>
      <c r="Q32" s="20"/>
      <c r="R32" s="23"/>
      <c r="S32" s="35"/>
    </row>
    <row r="33" spans="2:19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P33" s="16"/>
      <c r="Q33" s="20"/>
      <c r="R33" s="23"/>
      <c r="S33" s="35"/>
    </row>
    <row r="34" spans="2:19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P34" s="16"/>
      <c r="Q34" s="20"/>
      <c r="R34" s="23"/>
    </row>
    <row r="35" spans="2:19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P35" s="16"/>
      <c r="Q35" s="36"/>
      <c r="R35" s="23"/>
    </row>
    <row r="36" spans="2:19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Q36" s="36"/>
      <c r="R36" s="23"/>
    </row>
    <row r="37" spans="2:19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Q37" s="36"/>
      <c r="R37" s="23"/>
    </row>
    <row r="38" spans="2:19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Q38" s="36"/>
      <c r="R38" s="23"/>
    </row>
    <row r="39" spans="2:19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Q39" s="36"/>
      <c r="R39" s="23"/>
    </row>
    <row r="40" spans="2:19" ht="15" customHeight="1" x14ac:dyDescent="0.2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Q40" s="36"/>
      <c r="R40" s="23"/>
    </row>
    <row r="41" spans="2:19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Q41" s="36"/>
      <c r="R41" s="23"/>
    </row>
    <row r="42" spans="2:19" s="1" customFormat="1" ht="15" customHeight="1" x14ac:dyDescent="0.2">
      <c r="C42" s="39"/>
      <c r="D42" s="39"/>
      <c r="P42"/>
      <c r="Q42" s="2"/>
      <c r="R42" s="17"/>
    </row>
    <row r="43" spans="2:19" s="1" customFormat="1" ht="15" customHeight="1" x14ac:dyDescent="0.2">
      <c r="C43" s="39"/>
      <c r="D43" s="39"/>
      <c r="Q43" s="42"/>
      <c r="R43" s="23"/>
    </row>
    <row r="44" spans="2:19" s="1" customFormat="1" ht="15" customHeight="1" x14ac:dyDescent="0.2">
      <c r="Q44" s="42"/>
      <c r="R44" s="23"/>
    </row>
    <row r="45" spans="2:19" s="1" customFormat="1" x14ac:dyDescent="0.2">
      <c r="Q45" s="42"/>
      <c r="R45" s="23"/>
    </row>
    <row r="46" spans="2:19" x14ac:dyDescent="0.2">
      <c r="P46" s="1"/>
      <c r="Q46" s="42"/>
      <c r="R46" s="23"/>
    </row>
    <row r="47" spans="2:19" x14ac:dyDescent="0.2">
      <c r="H47" s="43"/>
      <c r="Q47" s="42"/>
      <c r="R47" s="23"/>
    </row>
    <row r="48" spans="2:19" x14ac:dyDescent="0.2">
      <c r="Q48" s="42"/>
      <c r="R48" s="44"/>
    </row>
    <row r="49" spans="17:17" x14ac:dyDescent="0.2">
      <c r="Q49" s="42"/>
    </row>
    <row r="50" spans="17:17" x14ac:dyDescent="0.2">
      <c r="Q50" s="42"/>
    </row>
    <row r="51" spans="17:17" x14ac:dyDescent="0.2">
      <c r="Q51" s="42"/>
    </row>
    <row r="52" spans="17:17" x14ac:dyDescent="0.2">
      <c r="Q52" s="42"/>
    </row>
    <row r="53" spans="17:17" x14ac:dyDescent="0.2">
      <c r="Q53" s="42"/>
    </row>
    <row r="54" spans="17:17" x14ac:dyDescent="0.2">
      <c r="Q54" s="42"/>
    </row>
    <row r="55" spans="17:17" x14ac:dyDescent="0.2">
      <c r="Q55" s="42"/>
    </row>
    <row r="56" spans="17:17" x14ac:dyDescent="0.2">
      <c r="Q56" s="42"/>
    </row>
    <row r="57" spans="17:17" x14ac:dyDescent="0.2">
      <c r="Q57" s="42"/>
    </row>
    <row r="58" spans="17:17" x14ac:dyDescent="0.2">
      <c r="Q58" s="42"/>
    </row>
    <row r="59" spans="17:17" x14ac:dyDescent="0.2">
      <c r="Q59" s="42"/>
    </row>
    <row r="60" spans="17:17" x14ac:dyDescent="0.2">
      <c r="Q60" s="42"/>
    </row>
    <row r="61" spans="17:17" x14ac:dyDescent="0.2">
      <c r="Q61" s="42"/>
    </row>
    <row r="62" spans="17:17" x14ac:dyDescent="0.2">
      <c r="Q62" s="42"/>
    </row>
    <row r="63" spans="17:17" x14ac:dyDescent="0.2">
      <c r="Q63" s="42"/>
    </row>
    <row r="64" spans="17:17" x14ac:dyDescent="0.2">
      <c r="Q64" s="42"/>
    </row>
    <row r="65" spans="17:17" x14ac:dyDescent="0.2">
      <c r="Q65" s="42"/>
    </row>
    <row r="66" spans="17:17" x14ac:dyDescent="0.2">
      <c r="Q66" s="42"/>
    </row>
    <row r="67" spans="17:17" x14ac:dyDescent="0.2">
      <c r="Q67" s="42"/>
    </row>
    <row r="68" spans="17:17" x14ac:dyDescent="0.2">
      <c r="Q68" s="42"/>
    </row>
    <row r="69" spans="17:17" x14ac:dyDescent="0.2">
      <c r="Q69" s="35"/>
    </row>
    <row r="73" spans="17:17" x14ac:dyDescent="0.2">
      <c r="Q73" s="35"/>
    </row>
  </sheetData>
  <mergeCells count="33"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I21:J21"/>
    <mergeCell ref="I22:J22"/>
    <mergeCell ref="I23:J23"/>
    <mergeCell ref="I24:J24"/>
    <mergeCell ref="I25:J25"/>
    <mergeCell ref="I20:J20"/>
    <mergeCell ref="O9:P9"/>
    <mergeCell ref="B11:C11"/>
    <mergeCell ref="B13:D13"/>
    <mergeCell ref="E13:F13"/>
    <mergeCell ref="H13:I13"/>
    <mergeCell ref="B14:I14"/>
    <mergeCell ref="K14:L14"/>
    <mergeCell ref="B15:I15"/>
    <mergeCell ref="K15:L15"/>
    <mergeCell ref="E16:H16"/>
    <mergeCell ref="K16:L16"/>
    <mergeCell ref="B18:C18"/>
    <mergeCell ref="B2:D6"/>
    <mergeCell ref="E2:L6"/>
    <mergeCell ref="B9:C9"/>
    <mergeCell ref="D9:F9"/>
    <mergeCell ref="G9:I9"/>
    <mergeCell ref="J9:M9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Q16" sqref="Q16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18</v>
      </c>
      <c r="P4" s="318">
        <v>18</v>
      </c>
      <c r="Q4" s="318"/>
      <c r="R4" s="318"/>
      <c r="S4" s="319"/>
      <c r="T4" s="116">
        <v>10</v>
      </c>
      <c r="U4" s="121">
        <v>27.54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50</v>
      </c>
      <c r="P5" s="320">
        <v>35</v>
      </c>
      <c r="Q5" s="320"/>
      <c r="R5" s="320"/>
      <c r="S5" s="260"/>
      <c r="T5" s="120">
        <v>12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400</v>
      </c>
      <c r="P6" s="320">
        <v>10</v>
      </c>
      <c r="Q6" s="320"/>
      <c r="R6" s="320"/>
      <c r="S6" s="260"/>
      <c r="T6" s="120">
        <v>18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12</v>
      </c>
      <c r="P7" s="320">
        <v>135</v>
      </c>
      <c r="Q7" s="320"/>
      <c r="R7" s="320"/>
      <c r="S7" s="260"/>
      <c r="T7" s="260">
        <v>35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135</v>
      </c>
      <c r="P8" s="320">
        <v>135</v>
      </c>
      <c r="Q8" s="320"/>
      <c r="R8" s="320"/>
      <c r="S8" s="260"/>
      <c r="T8" s="260">
        <v>400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44075</v>
      </c>
      <c r="K9" s="518"/>
      <c r="L9" s="518"/>
      <c r="M9" s="519"/>
      <c r="O9" s="321">
        <v>135</v>
      </c>
      <c r="P9" s="320">
        <v>18</v>
      </c>
      <c r="Q9" s="320"/>
      <c r="R9" s="320"/>
      <c r="S9" s="260"/>
      <c r="T9" s="260">
        <v>18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47"/>
      <c r="I10" s="1"/>
      <c r="J10" s="1"/>
      <c r="K10" s="1"/>
      <c r="L10" s="1"/>
      <c r="M10" s="5"/>
      <c r="O10" s="321">
        <v>400</v>
      </c>
      <c r="P10" s="320"/>
      <c r="Q10" s="320"/>
      <c r="R10" s="320"/>
      <c r="S10" s="260"/>
      <c r="T10" s="260">
        <v>50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>
        <v>110</v>
      </c>
      <c r="P11" s="320"/>
      <c r="Q11" s="320"/>
      <c r="R11" s="320"/>
      <c r="S11" s="260"/>
      <c r="T11" s="260">
        <v>135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47"/>
      <c r="I12" s="1"/>
      <c r="J12" s="1"/>
      <c r="K12" s="1"/>
      <c r="L12" s="1"/>
      <c r="M12" s="5"/>
      <c r="O12" s="260">
        <v>185</v>
      </c>
      <c r="P12" s="320"/>
      <c r="Q12" s="320"/>
      <c r="R12" s="320"/>
      <c r="S12" s="260"/>
      <c r="T12" s="122">
        <v>18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254</v>
      </c>
      <c r="F13" s="527"/>
      <c r="G13" s="348" t="s">
        <v>185</v>
      </c>
      <c r="H13" s="528" t="s">
        <v>255</v>
      </c>
      <c r="I13" s="528"/>
      <c r="J13" s="19"/>
      <c r="K13" s="19"/>
      <c r="L13" s="19"/>
      <c r="M13" s="5"/>
      <c r="O13" s="260">
        <v>18</v>
      </c>
      <c r="P13" s="320"/>
      <c r="Q13" s="320"/>
      <c r="R13" s="320"/>
      <c r="S13" s="260"/>
      <c r="T13" s="120">
        <v>400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1944</v>
      </c>
      <c r="L14" s="541"/>
      <c r="M14" s="5">
        <v>1342.64</v>
      </c>
      <c r="O14" s="260">
        <v>90</v>
      </c>
      <c r="P14" s="320"/>
      <c r="Q14" s="320"/>
      <c r="R14" s="320"/>
      <c r="S14" s="260"/>
      <c r="T14" s="120">
        <v>135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27.54</v>
      </c>
      <c r="L15" s="541"/>
      <c r="M15" s="5"/>
      <c r="O15" s="260">
        <v>40</v>
      </c>
      <c r="P15" s="322"/>
      <c r="Q15" s="320"/>
      <c r="R15" s="320"/>
      <c r="S15" s="260"/>
      <c r="T15" s="120">
        <v>110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1971.54</v>
      </c>
      <c r="L16" s="543"/>
      <c r="M16" s="5"/>
      <c r="O16" s="260"/>
      <c r="P16" s="322"/>
      <c r="Q16" s="320"/>
      <c r="R16" s="320"/>
      <c r="S16" s="260"/>
      <c r="T16" s="120">
        <v>135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>
        <v>185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>
        <v>18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>
        <v>135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47" t="s">
        <v>6</v>
      </c>
      <c r="I20" s="556">
        <f>P40</f>
        <v>351</v>
      </c>
      <c r="J20" s="556"/>
      <c r="K20" s="1"/>
      <c r="L20" s="1"/>
      <c r="M20" s="5"/>
      <c r="O20" s="120"/>
      <c r="P20" s="119"/>
      <c r="Q20" s="119"/>
      <c r="R20" s="119"/>
      <c r="S20" s="120"/>
      <c r="T20" s="120">
        <v>90</v>
      </c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47" t="s">
        <v>6</v>
      </c>
      <c r="I21" s="541">
        <f>O40</f>
        <v>1593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>
        <v>40</v>
      </c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47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47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47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47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1944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49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49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211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1593</v>
      </c>
      <c r="P40" s="105">
        <f t="shared" ref="P40:V40" si="0">SUM(P4:P39)</f>
        <v>351</v>
      </c>
      <c r="Q40" s="105">
        <f t="shared" si="0"/>
        <v>0</v>
      </c>
      <c r="R40" s="105">
        <f t="shared" si="0"/>
        <v>0</v>
      </c>
      <c r="S40" s="130">
        <f t="shared" si="0"/>
        <v>0</v>
      </c>
      <c r="T40" s="108">
        <f t="shared" si="0"/>
        <v>1944</v>
      </c>
      <c r="U40" s="108">
        <f t="shared" si="0"/>
        <v>27.54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O10" sqref="O10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18</v>
      </c>
      <c r="P4" s="318">
        <v>150</v>
      </c>
      <c r="Q4" s="318"/>
      <c r="R4" s="318">
        <v>60</v>
      </c>
      <c r="S4" s="319">
        <v>90</v>
      </c>
      <c r="T4" s="116">
        <v>135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90</v>
      </c>
      <c r="P5" s="320">
        <v>50</v>
      </c>
      <c r="Q5" s="320"/>
      <c r="R5" s="320"/>
      <c r="S5" s="260"/>
      <c r="T5" s="120">
        <v>135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135</v>
      </c>
      <c r="P6" s="320">
        <v>135</v>
      </c>
      <c r="Q6" s="320"/>
      <c r="R6" s="320"/>
      <c r="S6" s="260"/>
      <c r="T6" s="120">
        <v>90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50</v>
      </c>
      <c r="P7" s="320">
        <v>35</v>
      </c>
      <c r="Q7" s="320"/>
      <c r="R7" s="320"/>
      <c r="S7" s="260"/>
      <c r="T7" s="260">
        <v>18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185</v>
      </c>
      <c r="P8" s="320">
        <v>200</v>
      </c>
      <c r="Q8" s="320"/>
      <c r="R8" s="320"/>
      <c r="S8" s="260"/>
      <c r="T8" s="260">
        <v>50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44076</v>
      </c>
      <c r="K9" s="518"/>
      <c r="L9" s="518"/>
      <c r="M9" s="519"/>
      <c r="O9" s="321"/>
      <c r="P9" s="320"/>
      <c r="Q9" s="320"/>
      <c r="R9" s="320"/>
      <c r="S9" s="260"/>
      <c r="T9" s="260">
        <v>50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50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>
        <v>185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260">
        <v>200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50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2">
        <v>90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256</v>
      </c>
      <c r="F13" s="527"/>
      <c r="G13" s="351" t="s">
        <v>185</v>
      </c>
      <c r="H13" s="528" t="s">
        <v>257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60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1198</v>
      </c>
      <c r="L14" s="541"/>
      <c r="M14" s="5">
        <v>1342.64</v>
      </c>
      <c r="O14" s="260"/>
      <c r="P14" s="320"/>
      <c r="Q14" s="320"/>
      <c r="R14" s="320"/>
      <c r="S14" s="260"/>
      <c r="T14" s="120">
        <v>35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>
        <v>150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1198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50" t="s">
        <v>6</v>
      </c>
      <c r="I20" s="556">
        <f>P40</f>
        <v>570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50" t="s">
        <v>6</v>
      </c>
      <c r="I21" s="541">
        <f>O40</f>
        <v>478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50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50" t="s">
        <v>6</v>
      </c>
      <c r="I23" s="541">
        <f>R40</f>
        <v>60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50" t="s">
        <v>6</v>
      </c>
      <c r="I24" s="541">
        <f>S40</f>
        <v>90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50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1198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52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52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211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478</v>
      </c>
      <c r="P40" s="105">
        <f t="shared" ref="P40:V40" si="0">SUM(P4:P39)</f>
        <v>570</v>
      </c>
      <c r="Q40" s="105">
        <f t="shared" si="0"/>
        <v>0</v>
      </c>
      <c r="R40" s="105">
        <f t="shared" si="0"/>
        <v>60</v>
      </c>
      <c r="S40" s="130">
        <f t="shared" si="0"/>
        <v>90</v>
      </c>
      <c r="T40" s="108">
        <f t="shared" si="0"/>
        <v>1198</v>
      </c>
      <c r="U40" s="108">
        <f t="shared" si="0"/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P7" sqref="P7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372</v>
      </c>
      <c r="P4" s="318">
        <v>35</v>
      </c>
      <c r="Q4" s="318"/>
      <c r="R4" s="318">
        <v>240</v>
      </c>
      <c r="S4" s="319"/>
      <c r="T4" s="116">
        <v>12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200</v>
      </c>
      <c r="P5" s="320">
        <v>12</v>
      </c>
      <c r="Q5" s="320"/>
      <c r="R5" s="320"/>
      <c r="S5" s="260"/>
      <c r="T5" s="120">
        <v>250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135</v>
      </c>
      <c r="P6" s="320">
        <v>180</v>
      </c>
      <c r="Q6" s="320"/>
      <c r="R6" s="320"/>
      <c r="S6" s="260"/>
      <c r="T6" s="120">
        <v>35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250</v>
      </c>
      <c r="P7" s="320"/>
      <c r="Q7" s="320"/>
      <c r="R7" s="320"/>
      <c r="S7" s="260"/>
      <c r="T7" s="260">
        <v>135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12</v>
      </c>
      <c r="P8" s="320"/>
      <c r="Q8" s="320"/>
      <c r="R8" s="320"/>
      <c r="S8" s="260"/>
      <c r="T8" s="260">
        <v>200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44077</v>
      </c>
      <c r="K9" s="518"/>
      <c r="L9" s="518"/>
      <c r="M9" s="519"/>
      <c r="O9" s="321"/>
      <c r="P9" s="320"/>
      <c r="Q9" s="320"/>
      <c r="R9" s="320"/>
      <c r="S9" s="260"/>
      <c r="T9" s="260">
        <v>372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53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>
        <v>180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260">
        <v>240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53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2">
        <v>12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258</v>
      </c>
      <c r="F13" s="527"/>
      <c r="G13" s="354" t="s">
        <v>185</v>
      </c>
      <c r="H13" s="528" t="s">
        <v>259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1436</v>
      </c>
      <c r="L14" s="541"/>
      <c r="M14" s="5">
        <v>1342.64</v>
      </c>
      <c r="O14" s="260"/>
      <c r="P14" s="320"/>
      <c r="Q14" s="320"/>
      <c r="R14" s="320"/>
      <c r="S14" s="26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1436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53" t="s">
        <v>6</v>
      </c>
      <c r="I20" s="556">
        <f>P40</f>
        <v>227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53" t="s">
        <v>6</v>
      </c>
      <c r="I21" s="541">
        <f>O40</f>
        <v>969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53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53" t="s">
        <v>6</v>
      </c>
      <c r="I23" s="541">
        <f>R40</f>
        <v>240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53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53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1436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55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55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211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969</v>
      </c>
      <c r="P40" s="105">
        <f t="shared" ref="P40:V40" si="0">SUM(P4:P39)</f>
        <v>227</v>
      </c>
      <c r="Q40" s="105">
        <f t="shared" si="0"/>
        <v>0</v>
      </c>
      <c r="R40" s="105">
        <f t="shared" si="0"/>
        <v>240</v>
      </c>
      <c r="S40" s="130">
        <f t="shared" si="0"/>
        <v>0</v>
      </c>
      <c r="T40" s="108">
        <f t="shared" si="0"/>
        <v>1436</v>
      </c>
      <c r="U40" s="108">
        <f t="shared" si="0"/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O8" sqref="O8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90</v>
      </c>
      <c r="P4" s="318">
        <v>50</v>
      </c>
      <c r="Q4" s="318"/>
      <c r="R4" s="318"/>
      <c r="S4" s="319"/>
      <c r="T4" s="116">
        <v>18</v>
      </c>
      <c r="U4" s="121">
        <v>10176.61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50</v>
      </c>
      <c r="P5" s="320">
        <v>18</v>
      </c>
      <c r="Q5" s="320"/>
      <c r="R5" s="320"/>
      <c r="S5" s="260"/>
      <c r="T5" s="120">
        <v>50</v>
      </c>
      <c r="U5" s="121">
        <v>1327.28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185</v>
      </c>
      <c r="P6" s="320"/>
      <c r="Q6" s="320"/>
      <c r="R6" s="320"/>
      <c r="S6" s="260"/>
      <c r="T6" s="120">
        <v>50</v>
      </c>
      <c r="U6" s="260">
        <v>5972.24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12</v>
      </c>
      <c r="P7" s="320"/>
      <c r="Q7" s="320"/>
      <c r="R7" s="320"/>
      <c r="S7" s="260"/>
      <c r="T7" s="260">
        <v>185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/>
      <c r="P8" s="320"/>
      <c r="Q8" s="320"/>
      <c r="R8" s="320"/>
      <c r="S8" s="260"/>
      <c r="T8" s="260">
        <v>12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44078</v>
      </c>
      <c r="K9" s="518"/>
      <c r="L9" s="518"/>
      <c r="M9" s="519"/>
      <c r="O9" s="321"/>
      <c r="P9" s="320"/>
      <c r="Q9" s="320"/>
      <c r="R9" s="320"/>
      <c r="S9" s="260"/>
      <c r="T9" s="260">
        <v>90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53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/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260"/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53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2"/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260</v>
      </c>
      <c r="F13" s="527"/>
      <c r="G13" s="354" t="s">
        <v>185</v>
      </c>
      <c r="H13" s="528" t="s">
        <v>261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405</v>
      </c>
      <c r="L14" s="541"/>
      <c r="M14" s="5">
        <v>1342.64</v>
      </c>
      <c r="O14" s="260"/>
      <c r="P14" s="320"/>
      <c r="Q14" s="320"/>
      <c r="R14" s="320"/>
      <c r="S14" s="26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17476.13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17881.13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53" t="s">
        <v>6</v>
      </c>
      <c r="I20" s="556">
        <f>P40</f>
        <v>68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53" t="s">
        <v>6</v>
      </c>
      <c r="I21" s="541">
        <f>O40</f>
        <v>337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53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53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53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53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405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55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55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211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337</v>
      </c>
      <c r="P40" s="105">
        <f t="shared" ref="P40:V40" si="0">SUM(P4:P39)</f>
        <v>68</v>
      </c>
      <c r="Q40" s="105">
        <f t="shared" si="0"/>
        <v>0</v>
      </c>
      <c r="R40" s="105">
        <f t="shared" si="0"/>
        <v>0</v>
      </c>
      <c r="S40" s="130">
        <f t="shared" si="0"/>
        <v>0</v>
      </c>
      <c r="T40" s="108">
        <f t="shared" si="0"/>
        <v>405</v>
      </c>
      <c r="U40" s="108">
        <f t="shared" si="0"/>
        <v>17476.13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19" zoomScale="80" zoomScaleNormal="80" zoomScaleSheetLayoutView="100" workbookViewId="0">
      <selection activeCell="P7" sqref="P7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185</v>
      </c>
      <c r="P4" s="318">
        <v>18</v>
      </c>
      <c r="Q4" s="318"/>
      <c r="R4" s="318"/>
      <c r="S4" s="319">
        <v>90</v>
      </c>
      <c r="T4" s="116">
        <v>12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12</v>
      </c>
      <c r="P5" s="320">
        <v>40</v>
      </c>
      <c r="Q5" s="320"/>
      <c r="R5" s="320"/>
      <c r="S5" s="260"/>
      <c r="T5" s="120">
        <v>18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50</v>
      </c>
      <c r="P6" s="320">
        <v>135</v>
      </c>
      <c r="Q6" s="320"/>
      <c r="R6" s="320"/>
      <c r="S6" s="260"/>
      <c r="T6" s="120">
        <v>185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135</v>
      </c>
      <c r="P7" s="320"/>
      <c r="Q7" s="320"/>
      <c r="R7" s="320"/>
      <c r="S7" s="260"/>
      <c r="T7" s="260">
        <v>40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18</v>
      </c>
      <c r="P8" s="320"/>
      <c r="Q8" s="320"/>
      <c r="R8" s="320"/>
      <c r="S8" s="260"/>
      <c r="T8" s="260">
        <v>50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44082</v>
      </c>
      <c r="K9" s="518"/>
      <c r="L9" s="518"/>
      <c r="M9" s="519"/>
      <c r="O9" s="321">
        <v>40</v>
      </c>
      <c r="P9" s="320"/>
      <c r="Q9" s="320"/>
      <c r="R9" s="320"/>
      <c r="S9" s="260"/>
      <c r="T9" s="260">
        <v>40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56"/>
      <c r="I10" s="1"/>
      <c r="J10" s="1"/>
      <c r="K10" s="1"/>
      <c r="L10" s="1"/>
      <c r="M10" s="5"/>
      <c r="O10" s="321">
        <v>41.1</v>
      </c>
      <c r="P10" s="320"/>
      <c r="Q10" s="320"/>
      <c r="R10" s="320"/>
      <c r="S10" s="260"/>
      <c r="T10" s="260">
        <v>185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>
        <v>185</v>
      </c>
      <c r="P11" s="320"/>
      <c r="Q11" s="320"/>
      <c r="R11" s="320"/>
      <c r="S11" s="260"/>
      <c r="T11" s="260">
        <v>135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56"/>
      <c r="I12" s="1"/>
      <c r="J12" s="1"/>
      <c r="K12" s="1"/>
      <c r="L12" s="1"/>
      <c r="M12" s="5"/>
      <c r="O12" s="260">
        <v>185</v>
      </c>
      <c r="P12" s="320"/>
      <c r="Q12" s="320"/>
      <c r="R12" s="320"/>
      <c r="S12" s="260"/>
      <c r="T12" s="122">
        <v>185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262</v>
      </c>
      <c r="F13" s="527"/>
      <c r="G13" s="357" t="s">
        <v>185</v>
      </c>
      <c r="H13" s="528" t="s">
        <v>263</v>
      </c>
      <c r="I13" s="528"/>
      <c r="J13" s="19"/>
      <c r="K13" s="19"/>
      <c r="L13" s="19"/>
      <c r="M13" s="5"/>
      <c r="O13" s="260">
        <v>40</v>
      </c>
      <c r="P13" s="320"/>
      <c r="Q13" s="320"/>
      <c r="R13" s="320"/>
      <c r="S13" s="260"/>
      <c r="T13" s="120">
        <v>41.1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1174.0999999999999</v>
      </c>
      <c r="L14" s="541"/>
      <c r="M14" s="5">
        <v>1342.64</v>
      </c>
      <c r="O14" s="260"/>
      <c r="P14" s="320"/>
      <c r="Q14" s="320"/>
      <c r="R14" s="320"/>
      <c r="S14" s="260"/>
      <c r="T14" s="120">
        <v>135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>
        <v>40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1174.0999999999999</v>
      </c>
      <c r="L16" s="543"/>
      <c r="M16" s="5"/>
      <c r="O16" s="260"/>
      <c r="P16" s="322"/>
      <c r="Q16" s="320"/>
      <c r="R16" s="320"/>
      <c r="S16" s="260"/>
      <c r="T16" s="120">
        <v>18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>
        <v>90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56" t="s">
        <v>6</v>
      </c>
      <c r="I20" s="556">
        <f>P40</f>
        <v>193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56" t="s">
        <v>6</v>
      </c>
      <c r="I21" s="541">
        <f>O40</f>
        <v>891.1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56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56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56" t="s">
        <v>6</v>
      </c>
      <c r="I24" s="541">
        <f>S40</f>
        <v>90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56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1174.0999999999999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58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58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211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891.1</v>
      </c>
      <c r="P40" s="105">
        <f t="shared" ref="P40:V40" si="0">SUM(P4:P39)</f>
        <v>193</v>
      </c>
      <c r="Q40" s="105">
        <f t="shared" si="0"/>
        <v>0</v>
      </c>
      <c r="R40" s="105">
        <f t="shared" si="0"/>
        <v>0</v>
      </c>
      <c r="S40" s="130">
        <f t="shared" si="0"/>
        <v>90</v>
      </c>
      <c r="T40" s="108">
        <f t="shared" si="0"/>
        <v>1174.0999999999999</v>
      </c>
      <c r="U40" s="108">
        <f t="shared" si="0"/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P7" sqref="P7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150</v>
      </c>
      <c r="P4" s="318">
        <v>135</v>
      </c>
      <c r="Q4" s="318"/>
      <c r="R4" s="318">
        <v>100</v>
      </c>
      <c r="S4" s="319"/>
      <c r="T4" s="116">
        <v>18</v>
      </c>
      <c r="U4" s="121">
        <v>212.59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18</v>
      </c>
      <c r="P5" s="320">
        <v>18</v>
      </c>
      <c r="Q5" s="320"/>
      <c r="R5" s="320"/>
      <c r="S5" s="260"/>
      <c r="T5" s="120">
        <v>12</v>
      </c>
      <c r="U5" s="121">
        <v>4894.29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50</v>
      </c>
      <c r="P6" s="320">
        <v>12</v>
      </c>
      <c r="Q6" s="320"/>
      <c r="R6" s="320"/>
      <c r="S6" s="260"/>
      <c r="T6" s="120">
        <v>135</v>
      </c>
      <c r="U6" s="260">
        <v>2653.97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135</v>
      </c>
      <c r="P7" s="320"/>
      <c r="Q7" s="320"/>
      <c r="R7" s="320"/>
      <c r="S7" s="260"/>
      <c r="T7" s="260">
        <v>185</v>
      </c>
      <c r="U7" s="260">
        <v>3614.46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185</v>
      </c>
      <c r="P8" s="320"/>
      <c r="Q8" s="320"/>
      <c r="R8" s="320"/>
      <c r="S8" s="260"/>
      <c r="T8" s="260">
        <v>135</v>
      </c>
      <c r="U8" s="260">
        <v>94.1</v>
      </c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44083</v>
      </c>
      <c r="K9" s="518"/>
      <c r="L9" s="518"/>
      <c r="M9" s="519"/>
      <c r="O9" s="321">
        <v>135</v>
      </c>
      <c r="P9" s="320"/>
      <c r="Q9" s="320"/>
      <c r="R9" s="320"/>
      <c r="S9" s="260"/>
      <c r="T9" s="260">
        <v>100</v>
      </c>
      <c r="U9" s="260">
        <v>9727.35</v>
      </c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56"/>
      <c r="I10" s="1"/>
      <c r="J10" s="1"/>
      <c r="K10" s="1"/>
      <c r="L10" s="1"/>
      <c r="M10" s="5"/>
      <c r="O10" s="321"/>
      <c r="P10" s="320"/>
      <c r="Q10" s="320" t="s">
        <v>12</v>
      </c>
      <c r="R10" s="320"/>
      <c r="S10" s="260"/>
      <c r="T10" s="260">
        <v>150</v>
      </c>
      <c r="U10" s="260">
        <v>1688.34</v>
      </c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260">
        <v>50</v>
      </c>
      <c r="U11" s="260">
        <v>27084.41</v>
      </c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56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2">
        <v>18</v>
      </c>
      <c r="U12" s="260">
        <v>3233.88</v>
      </c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265</v>
      </c>
      <c r="F13" s="527"/>
      <c r="G13" s="357" t="s">
        <v>185</v>
      </c>
      <c r="H13" s="528" t="s">
        <v>266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135</v>
      </c>
      <c r="U13" s="120">
        <v>4283.7700000000004</v>
      </c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938</v>
      </c>
      <c r="L14" s="541"/>
      <c r="M14" s="5">
        <v>1342.64</v>
      </c>
      <c r="O14" s="260"/>
      <c r="P14" s="320"/>
      <c r="Q14" s="320"/>
      <c r="R14" s="320"/>
      <c r="S14" s="26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57487.16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58425.16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56" t="s">
        <v>6</v>
      </c>
      <c r="I20" s="556">
        <f>P40</f>
        <v>165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56" t="s">
        <v>6</v>
      </c>
      <c r="I21" s="541">
        <f>O40</f>
        <v>673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56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56" t="s">
        <v>6</v>
      </c>
      <c r="I23" s="541">
        <f>R40</f>
        <v>100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56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56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938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58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58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264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673</v>
      </c>
      <c r="P40" s="105">
        <f t="shared" ref="P40:V40" si="0">SUM(P4:P39)</f>
        <v>165</v>
      </c>
      <c r="Q40" s="105">
        <f t="shared" si="0"/>
        <v>0</v>
      </c>
      <c r="R40" s="105">
        <f t="shared" si="0"/>
        <v>100</v>
      </c>
      <c r="S40" s="130">
        <f t="shared" si="0"/>
        <v>0</v>
      </c>
      <c r="T40" s="108">
        <f t="shared" si="0"/>
        <v>938</v>
      </c>
      <c r="U40" s="108">
        <f t="shared" si="0"/>
        <v>57487.16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10" zoomScale="80" zoomScaleNormal="80" zoomScaleSheetLayoutView="100" workbookViewId="0">
      <selection activeCell="B14" sqref="B14:I14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200</v>
      </c>
      <c r="P4" s="318">
        <v>30</v>
      </c>
      <c r="Q4" s="318"/>
      <c r="R4" s="318">
        <v>100</v>
      </c>
      <c r="S4" s="319">
        <v>90</v>
      </c>
      <c r="T4" s="116">
        <v>18</v>
      </c>
      <c r="U4" s="121">
        <v>49755.3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200</v>
      </c>
      <c r="P5" s="320">
        <v>18</v>
      </c>
      <c r="Q5" s="320"/>
      <c r="R5" s="320"/>
      <c r="S5" s="260">
        <v>100</v>
      </c>
      <c r="T5" s="120">
        <v>100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50</v>
      </c>
      <c r="P6" s="320">
        <v>195</v>
      </c>
      <c r="Q6" s="320"/>
      <c r="R6" s="320"/>
      <c r="S6" s="260"/>
      <c r="T6" s="120">
        <v>90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20</v>
      </c>
      <c r="P7" s="320">
        <v>28</v>
      </c>
      <c r="Q7" s="320"/>
      <c r="R7" s="320"/>
      <c r="S7" s="260"/>
      <c r="T7" s="260">
        <v>18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/>
      <c r="P8" s="320">
        <v>18</v>
      </c>
      <c r="Q8" s="320"/>
      <c r="R8" s="320"/>
      <c r="S8" s="260"/>
      <c r="T8" s="260">
        <v>18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44084</v>
      </c>
      <c r="K9" s="518"/>
      <c r="L9" s="518"/>
      <c r="M9" s="519"/>
      <c r="O9" s="321"/>
      <c r="P9" s="320">
        <v>18</v>
      </c>
      <c r="Q9" s="320"/>
      <c r="R9" s="320"/>
      <c r="S9" s="260"/>
      <c r="T9" s="260">
        <v>50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59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>
        <v>200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260">
        <v>200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59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2">
        <v>100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267</v>
      </c>
      <c r="F13" s="527"/>
      <c r="G13" s="360" t="s">
        <v>185</v>
      </c>
      <c r="H13" s="528" t="s">
        <v>268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195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1067</v>
      </c>
      <c r="L14" s="541"/>
      <c r="M14" s="5">
        <v>1342.64</v>
      </c>
      <c r="O14" s="260"/>
      <c r="P14" s="320"/>
      <c r="Q14" s="320"/>
      <c r="R14" s="320"/>
      <c r="S14" s="260"/>
      <c r="T14" s="120">
        <v>28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49755.3</v>
      </c>
      <c r="L15" s="541"/>
      <c r="M15" s="5"/>
      <c r="O15" s="260"/>
      <c r="P15" s="322"/>
      <c r="Q15" s="320"/>
      <c r="R15" s="320"/>
      <c r="S15" s="260"/>
      <c r="T15" s="120">
        <v>20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50822.3</v>
      </c>
      <c r="L16" s="543"/>
      <c r="M16" s="5"/>
      <c r="O16" s="260"/>
      <c r="P16" s="322"/>
      <c r="Q16" s="320"/>
      <c r="R16" s="320"/>
      <c r="S16" s="260"/>
      <c r="T16" s="120">
        <v>30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59" t="s">
        <v>6</v>
      </c>
      <c r="I20" s="556">
        <f>P40</f>
        <v>307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59" t="s">
        <v>6</v>
      </c>
      <c r="I21" s="541">
        <f>O40</f>
        <v>470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59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59" t="s">
        <v>6</v>
      </c>
      <c r="I23" s="541">
        <f>R40</f>
        <v>100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59" t="s">
        <v>6</v>
      </c>
      <c r="I24" s="541">
        <f>S40</f>
        <v>190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59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1067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61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61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264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470</v>
      </c>
      <c r="P40" s="105">
        <f t="shared" ref="P40:V40" si="0">SUM(P4:P39)</f>
        <v>307</v>
      </c>
      <c r="Q40" s="105">
        <f t="shared" si="0"/>
        <v>0</v>
      </c>
      <c r="R40" s="105">
        <f t="shared" si="0"/>
        <v>100</v>
      </c>
      <c r="S40" s="130">
        <f t="shared" si="0"/>
        <v>190</v>
      </c>
      <c r="T40" s="108">
        <f t="shared" si="0"/>
        <v>1067</v>
      </c>
      <c r="U40" s="108">
        <f t="shared" si="0"/>
        <v>49755.3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P11" sqref="P1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50</v>
      </c>
      <c r="P4" s="318">
        <v>12</v>
      </c>
      <c r="Q4" s="318"/>
      <c r="R4" s="318"/>
      <c r="S4" s="319"/>
      <c r="T4" s="116">
        <v>196.1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12</v>
      </c>
      <c r="P5" s="320">
        <v>180</v>
      </c>
      <c r="Q5" s="320"/>
      <c r="R5" s="320"/>
      <c r="S5" s="260"/>
      <c r="T5" s="120">
        <v>12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196.1</v>
      </c>
      <c r="P6" s="320">
        <v>135</v>
      </c>
      <c r="Q6" s="320"/>
      <c r="R6" s="320"/>
      <c r="S6" s="260"/>
      <c r="T6" s="120">
        <v>135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185</v>
      </c>
      <c r="P7" s="320">
        <v>50</v>
      </c>
      <c r="Q7" s="320"/>
      <c r="R7" s="320"/>
      <c r="S7" s="260"/>
      <c r="T7" s="260">
        <v>185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18</v>
      </c>
      <c r="P8" s="320">
        <v>135</v>
      </c>
      <c r="Q8" s="320"/>
      <c r="R8" s="320"/>
      <c r="S8" s="260"/>
      <c r="T8" s="260">
        <v>50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44085</v>
      </c>
      <c r="K9" s="518"/>
      <c r="L9" s="518"/>
      <c r="M9" s="519"/>
      <c r="O9" s="321"/>
      <c r="P9" s="320">
        <v>135</v>
      </c>
      <c r="Q9" s="320"/>
      <c r="R9" s="320"/>
      <c r="S9" s="260"/>
      <c r="T9" s="260">
        <v>185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62"/>
      <c r="I10" s="1"/>
      <c r="J10" s="1"/>
      <c r="K10" s="1"/>
      <c r="L10" s="1"/>
      <c r="M10" s="5"/>
      <c r="O10" s="321"/>
      <c r="P10" s="320">
        <v>50</v>
      </c>
      <c r="Q10" s="320"/>
      <c r="R10" s="320"/>
      <c r="S10" s="260"/>
      <c r="T10" s="260">
        <v>185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260">
        <v>18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62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2">
        <v>12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269</v>
      </c>
      <c r="F13" s="527"/>
      <c r="G13" s="363" t="s">
        <v>185</v>
      </c>
      <c r="H13" s="528" t="s">
        <v>270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180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1158.0999999999999</v>
      </c>
      <c r="L14" s="541"/>
      <c r="M14" s="5">
        <v>1342.64</v>
      </c>
      <c r="O14" s="260"/>
      <c r="P14" s="320"/>
      <c r="Q14" s="320"/>
      <c r="R14" s="320"/>
      <c r="S14" s="26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1158.0999999999999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62" t="s">
        <v>6</v>
      </c>
      <c r="I20" s="556">
        <f>P40</f>
        <v>697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62" t="s">
        <v>6</v>
      </c>
      <c r="I21" s="541">
        <f>O40</f>
        <v>461.1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62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62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62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62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1158.0999999999999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64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64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264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461.1</v>
      </c>
      <c r="P40" s="105">
        <f t="shared" ref="P40:V40" si="0">SUM(P4:P39)</f>
        <v>697</v>
      </c>
      <c r="Q40" s="105">
        <f t="shared" si="0"/>
        <v>0</v>
      </c>
      <c r="R40" s="105">
        <f t="shared" si="0"/>
        <v>0</v>
      </c>
      <c r="S40" s="130">
        <f t="shared" si="0"/>
        <v>0</v>
      </c>
      <c r="T40" s="108">
        <f t="shared" si="0"/>
        <v>1158.0999999999999</v>
      </c>
      <c r="U40" s="108">
        <f t="shared" si="0"/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43" zoomScale="80" zoomScaleNormal="80" zoomScaleSheetLayoutView="100" workbookViewId="0">
      <selection activeCell="P62" sqref="P62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185</v>
      </c>
      <c r="P4" s="318">
        <v>18</v>
      </c>
      <c r="Q4" s="318"/>
      <c r="R4" s="318">
        <v>100</v>
      </c>
      <c r="S4" s="318">
        <v>100</v>
      </c>
      <c r="T4" s="116">
        <v>185</v>
      </c>
      <c r="U4" s="121">
        <v>7880.21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250</v>
      </c>
      <c r="P5" s="320">
        <v>18</v>
      </c>
      <c r="Q5" s="320"/>
      <c r="R5" s="320"/>
      <c r="S5" s="320">
        <v>100</v>
      </c>
      <c r="T5" s="120">
        <v>250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50</v>
      </c>
      <c r="P6" s="320">
        <v>18</v>
      </c>
      <c r="Q6" s="320"/>
      <c r="R6" s="320"/>
      <c r="S6" s="320">
        <v>54.15</v>
      </c>
      <c r="T6" s="120">
        <v>90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18</v>
      </c>
      <c r="P7" s="320">
        <v>18</v>
      </c>
      <c r="Q7" s="320"/>
      <c r="R7" s="320"/>
      <c r="S7" s="260"/>
      <c r="T7" s="260">
        <v>54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/>
      <c r="P8" s="320">
        <v>90</v>
      </c>
      <c r="Q8" s="320"/>
      <c r="R8" s="320"/>
      <c r="S8" s="260"/>
      <c r="T8" s="260">
        <v>50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44088</v>
      </c>
      <c r="K9" s="518"/>
      <c r="L9" s="518"/>
      <c r="M9" s="519"/>
      <c r="O9" s="321"/>
      <c r="P9" s="320"/>
      <c r="Q9" s="320"/>
      <c r="R9" s="320"/>
      <c r="S9" s="260"/>
      <c r="T9" s="260">
        <v>154.15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65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>
        <v>18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260">
        <v>100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65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2">
        <v>100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271</v>
      </c>
      <c r="F13" s="527"/>
      <c r="G13" s="366" t="s">
        <v>185</v>
      </c>
      <c r="H13" s="528" t="s">
        <v>272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18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1019.15</v>
      </c>
      <c r="L14" s="541"/>
      <c r="M14" s="5">
        <v>1342.64</v>
      </c>
      <c r="O14" s="260"/>
      <c r="P14" s="320"/>
      <c r="Q14" s="320"/>
      <c r="R14" s="320"/>
      <c r="S14" s="26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7880.21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8899.36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65" t="s">
        <v>6</v>
      </c>
      <c r="I20" s="556">
        <f>P40</f>
        <v>162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65" t="s">
        <v>6</v>
      </c>
      <c r="I21" s="541">
        <f>O40</f>
        <v>503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65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65" t="s">
        <v>6</v>
      </c>
      <c r="I23" s="541">
        <f>R40</f>
        <v>100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65" t="s">
        <v>6</v>
      </c>
      <c r="I24" s="541">
        <f>S40</f>
        <v>254.15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65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1019.15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67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67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211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503</v>
      </c>
      <c r="P40" s="105">
        <f t="shared" ref="P40:V40" si="0">SUM(P4:P39)</f>
        <v>162</v>
      </c>
      <c r="Q40" s="105">
        <f t="shared" si="0"/>
        <v>0</v>
      </c>
      <c r="R40" s="105">
        <f t="shared" si="0"/>
        <v>100</v>
      </c>
      <c r="S40" s="130">
        <f t="shared" si="0"/>
        <v>254.15</v>
      </c>
      <c r="T40" s="108">
        <f t="shared" si="0"/>
        <v>1019.15</v>
      </c>
      <c r="U40" s="108">
        <f t="shared" si="0"/>
        <v>7880.21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C39" sqref="C39:E39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90</v>
      </c>
      <c r="P4" s="318">
        <v>90</v>
      </c>
      <c r="Q4" s="318"/>
      <c r="R4" s="318">
        <v>60</v>
      </c>
      <c r="S4" s="318">
        <v>100</v>
      </c>
      <c r="T4" s="116">
        <v>100</v>
      </c>
      <c r="U4" s="121">
        <v>600.59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135</v>
      </c>
      <c r="P5" s="320">
        <v>18</v>
      </c>
      <c r="Q5" s="320"/>
      <c r="R5" s="320">
        <v>100</v>
      </c>
      <c r="S5" s="320"/>
      <c r="T5" s="120">
        <v>12</v>
      </c>
      <c r="U5" s="121">
        <v>1100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185</v>
      </c>
      <c r="P6" s="320">
        <v>12</v>
      </c>
      <c r="Q6" s="320"/>
      <c r="R6" s="320">
        <v>35</v>
      </c>
      <c r="S6" s="320"/>
      <c r="T6" s="120">
        <v>100</v>
      </c>
      <c r="U6" s="260">
        <v>3571.4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50</v>
      </c>
      <c r="P7" s="320">
        <v>18</v>
      </c>
      <c r="Q7" s="320"/>
      <c r="R7" s="320"/>
      <c r="S7" s="260"/>
      <c r="T7" s="260">
        <v>90</v>
      </c>
      <c r="U7" s="260">
        <v>8726.65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/>
      <c r="P8" s="320"/>
      <c r="Q8" s="320"/>
      <c r="R8" s="320"/>
      <c r="S8" s="260"/>
      <c r="T8" s="260">
        <v>185</v>
      </c>
      <c r="U8" s="260">
        <v>26722.17</v>
      </c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44089</v>
      </c>
      <c r="K9" s="518"/>
      <c r="L9" s="518"/>
      <c r="M9" s="519"/>
      <c r="O9" s="321"/>
      <c r="P9" s="320"/>
      <c r="Q9" s="320"/>
      <c r="R9" s="320"/>
      <c r="S9" s="260"/>
      <c r="T9" s="260">
        <v>50</v>
      </c>
      <c r="U9" s="260">
        <v>10.08</v>
      </c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68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>
        <v>35</v>
      </c>
      <c r="U10" s="260">
        <v>1750.63</v>
      </c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260">
        <v>90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68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2">
        <v>135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273</v>
      </c>
      <c r="F13" s="527"/>
      <c r="G13" s="369" t="s">
        <v>185</v>
      </c>
      <c r="H13" s="528" t="s">
        <v>274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60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893</v>
      </c>
      <c r="L14" s="541"/>
      <c r="M14" s="5">
        <v>1342.64</v>
      </c>
      <c r="O14" s="260"/>
      <c r="P14" s="320"/>
      <c r="Q14" s="320"/>
      <c r="R14" s="320"/>
      <c r="S14" s="260"/>
      <c r="T14" s="120">
        <v>18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42481.52</v>
      </c>
      <c r="L15" s="541"/>
      <c r="M15" s="5"/>
      <c r="O15" s="260"/>
      <c r="P15" s="322"/>
      <c r="Q15" s="320"/>
      <c r="R15" s="320"/>
      <c r="S15" s="260"/>
      <c r="T15" s="120">
        <v>18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43374.52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68" t="s">
        <v>6</v>
      </c>
      <c r="I20" s="556">
        <f>P40</f>
        <v>138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68" t="s">
        <v>6</v>
      </c>
      <c r="I21" s="541">
        <f>O40</f>
        <v>460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68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68" t="s">
        <v>6</v>
      </c>
      <c r="I23" s="541">
        <f>R40</f>
        <v>195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68" t="s">
        <v>6</v>
      </c>
      <c r="I24" s="541">
        <f>S40</f>
        <v>100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68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893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70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70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264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460</v>
      </c>
      <c r="P40" s="105">
        <f t="shared" ref="P40:V40" si="0">SUM(P4:P39)</f>
        <v>138</v>
      </c>
      <c r="Q40" s="105">
        <f t="shared" si="0"/>
        <v>0</v>
      </c>
      <c r="R40" s="105">
        <f t="shared" si="0"/>
        <v>195</v>
      </c>
      <c r="S40" s="130">
        <f t="shared" si="0"/>
        <v>100</v>
      </c>
      <c r="T40" s="108">
        <f t="shared" si="0"/>
        <v>893</v>
      </c>
      <c r="U40" s="108">
        <f t="shared" si="0"/>
        <v>42481.52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3"/>
  <sheetViews>
    <sheetView zoomScaleNormal="100" zoomScaleSheetLayoutView="100" workbookViewId="0">
      <selection activeCell="P28" sqref="P28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6" max="16" width="8.5703125" customWidth="1"/>
    <col min="17" max="17" width="10.42578125" customWidth="1"/>
    <col min="18" max="18" width="14.28515625" bestFit="1" customWidth="1"/>
    <col min="19" max="19" width="14.28515625" customWidth="1"/>
    <col min="20" max="20" width="12.140625" bestFit="1" customWidth="1"/>
    <col min="21" max="21" width="13.85546875" bestFit="1" customWidth="1"/>
    <col min="22" max="22" width="14.42578125" customWidth="1"/>
    <col min="23" max="23" width="12.85546875" customWidth="1"/>
    <col min="24" max="24" width="10.5703125" bestFit="1" customWidth="1"/>
  </cols>
  <sheetData>
    <row r="1" spans="1:24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P1" s="2"/>
    </row>
    <row r="2" spans="1:24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Q2" s="4"/>
    </row>
    <row r="3" spans="1:24" ht="15" customHeight="1" x14ac:dyDescent="0.2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Q3" s="51" t="s">
        <v>23</v>
      </c>
      <c r="R3" s="51" t="s">
        <v>24</v>
      </c>
      <c r="S3" s="51" t="s">
        <v>53</v>
      </c>
      <c r="T3" s="51" t="s">
        <v>25</v>
      </c>
      <c r="U3" s="52" t="s">
        <v>26</v>
      </c>
      <c r="V3" s="51" t="s">
        <v>27</v>
      </c>
      <c r="X3" s="58"/>
    </row>
    <row r="4" spans="1:24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Q4" s="54">
        <v>100</v>
      </c>
      <c r="R4" s="54">
        <v>60</v>
      </c>
      <c r="S4" s="54">
        <v>200</v>
      </c>
      <c r="T4" s="55"/>
      <c r="U4" s="56">
        <v>60</v>
      </c>
      <c r="V4" s="54"/>
      <c r="X4" s="60"/>
    </row>
    <row r="5" spans="1:24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Q5" s="56"/>
      <c r="R5" s="54"/>
      <c r="S5" s="54"/>
      <c r="T5" s="55"/>
      <c r="U5" s="56">
        <v>200</v>
      </c>
      <c r="V5" s="55"/>
      <c r="X5" s="58"/>
    </row>
    <row r="6" spans="1:24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Q6" s="56"/>
      <c r="R6" s="54"/>
      <c r="S6" s="54"/>
      <c r="T6" s="55"/>
      <c r="U6" s="56">
        <v>100</v>
      </c>
      <c r="V6" s="55"/>
      <c r="X6" s="58"/>
    </row>
    <row r="7" spans="1:24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Q7" s="56"/>
      <c r="R7" s="54"/>
      <c r="S7" s="54"/>
      <c r="T7" s="55"/>
      <c r="U7" s="55"/>
      <c r="V7" s="55"/>
      <c r="X7" s="58"/>
    </row>
    <row r="8" spans="1:24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"/>
      <c r="P8" s="1"/>
      <c r="Q8" s="56"/>
      <c r="R8" s="54"/>
      <c r="S8" s="54"/>
      <c r="T8" s="55"/>
      <c r="U8" s="56"/>
      <c r="V8" s="55"/>
      <c r="X8" s="58"/>
    </row>
    <row r="9" spans="1:24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43923</v>
      </c>
      <c r="K9" s="518"/>
      <c r="L9" s="518"/>
      <c r="M9" s="519"/>
      <c r="O9" s="522"/>
      <c r="P9" s="522"/>
      <c r="Q9" s="56"/>
      <c r="R9" s="54"/>
      <c r="S9" s="54"/>
      <c r="T9" s="55"/>
      <c r="U9" s="56"/>
      <c r="V9" s="55"/>
      <c r="X9" s="58"/>
    </row>
    <row r="10" spans="1:24" ht="15" customHeight="1" x14ac:dyDescent="0.2">
      <c r="B10" s="9"/>
      <c r="C10" s="1"/>
      <c r="D10" s="1"/>
      <c r="E10" s="1"/>
      <c r="F10" s="1"/>
      <c r="G10" s="1"/>
      <c r="H10" s="82"/>
      <c r="I10" s="1"/>
      <c r="J10" s="1"/>
      <c r="K10" s="1"/>
      <c r="L10" s="1"/>
      <c r="M10" s="5"/>
      <c r="O10" s="1"/>
      <c r="P10" s="11"/>
      <c r="Q10" s="56"/>
      <c r="R10" s="54"/>
      <c r="S10" s="54"/>
      <c r="T10" s="55"/>
      <c r="U10" s="56"/>
      <c r="V10" s="55"/>
      <c r="X10" s="58"/>
    </row>
    <row r="11" spans="1:24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"/>
      <c r="P11" s="15"/>
      <c r="Q11" s="55"/>
      <c r="R11" s="54"/>
      <c r="S11" s="54"/>
      <c r="T11" s="55"/>
      <c r="U11" s="56"/>
      <c r="V11" s="55"/>
      <c r="X11" s="58"/>
    </row>
    <row r="12" spans="1:24" ht="15" customHeight="1" x14ac:dyDescent="0.2">
      <c r="B12" s="9"/>
      <c r="C12" s="1"/>
      <c r="D12" s="1"/>
      <c r="E12" s="1"/>
      <c r="F12" s="1"/>
      <c r="G12" s="1"/>
      <c r="H12" s="82"/>
      <c r="I12" s="1"/>
      <c r="J12" s="1"/>
      <c r="K12" s="1"/>
      <c r="L12" s="1"/>
      <c r="M12" s="5"/>
      <c r="O12" s="1"/>
      <c r="P12" s="16"/>
      <c r="Q12" s="55"/>
      <c r="R12" s="54"/>
      <c r="S12" s="54"/>
      <c r="T12" s="55"/>
      <c r="U12" s="56"/>
      <c r="V12" s="55"/>
      <c r="X12" s="58"/>
    </row>
    <row r="13" spans="1:24" ht="15" customHeight="1" x14ac:dyDescent="0.2">
      <c r="B13" s="525" t="s">
        <v>4</v>
      </c>
      <c r="C13" s="526"/>
      <c r="D13" s="526"/>
      <c r="E13" s="527" t="s">
        <v>51</v>
      </c>
      <c r="F13" s="527"/>
      <c r="G13" s="83"/>
      <c r="H13" s="528" t="s">
        <v>52</v>
      </c>
      <c r="I13" s="528"/>
      <c r="J13" s="19"/>
      <c r="K13" s="19"/>
      <c r="L13" s="19"/>
      <c r="M13" s="5"/>
      <c r="O13" s="1"/>
      <c r="P13" s="16"/>
      <c r="Q13" s="55"/>
      <c r="R13" s="54"/>
      <c r="S13" s="54"/>
      <c r="T13" s="55"/>
      <c r="U13" s="56"/>
      <c r="V13" s="55"/>
      <c r="X13" s="58"/>
    </row>
    <row r="14" spans="1:24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U21</f>
        <v>360</v>
      </c>
      <c r="L14" s="541"/>
      <c r="M14" s="5">
        <v>1342.64</v>
      </c>
      <c r="O14" s="1"/>
      <c r="P14" s="16"/>
      <c r="Q14" s="55"/>
      <c r="R14" s="54"/>
      <c r="S14" s="54"/>
      <c r="T14" s="55"/>
      <c r="U14" s="56"/>
      <c r="V14" s="55"/>
      <c r="X14" s="58"/>
    </row>
    <row r="15" spans="1:24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V21</f>
        <v>0</v>
      </c>
      <c r="L15" s="541"/>
      <c r="M15" s="5"/>
      <c r="O15" s="1"/>
      <c r="P15" s="16"/>
      <c r="Q15" s="55"/>
      <c r="R15" s="54"/>
      <c r="S15" s="54"/>
      <c r="T15" s="55"/>
      <c r="U15" s="56"/>
      <c r="V15" s="55"/>
    </row>
    <row r="16" spans="1:24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360</v>
      </c>
      <c r="L16" s="543"/>
      <c r="M16" s="5"/>
      <c r="O16" s="1"/>
      <c r="P16" s="16"/>
      <c r="Q16" s="55"/>
      <c r="R16" s="54"/>
      <c r="S16" s="54"/>
      <c r="T16" s="55"/>
      <c r="U16" s="56"/>
      <c r="V16" s="55"/>
      <c r="X16" s="59">
        <f>SUM(X3:X15)</f>
        <v>0</v>
      </c>
    </row>
    <row r="17" spans="2:23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"/>
      <c r="P17" s="16"/>
      <c r="Q17" s="55"/>
      <c r="R17" s="54"/>
      <c r="S17" s="54"/>
      <c r="T17" s="55"/>
      <c r="U17" s="56"/>
      <c r="V17" s="55"/>
    </row>
    <row r="18" spans="2:23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"/>
      <c r="P18" s="16"/>
      <c r="Q18" s="55"/>
      <c r="R18" s="54"/>
      <c r="S18" s="54"/>
      <c r="T18" s="55"/>
      <c r="U18" s="55"/>
      <c r="V18" s="55"/>
    </row>
    <row r="19" spans="2:23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"/>
      <c r="P19" s="23"/>
      <c r="Q19" s="55"/>
      <c r="R19" s="54"/>
      <c r="S19" s="54"/>
      <c r="T19" s="55"/>
      <c r="U19" s="55"/>
      <c r="V19" s="55"/>
    </row>
    <row r="20" spans="2:23" ht="15" customHeight="1" x14ac:dyDescent="0.2">
      <c r="B20" s="24" t="s">
        <v>10</v>
      </c>
      <c r="C20" s="1"/>
      <c r="D20" s="25"/>
      <c r="E20" s="1"/>
      <c r="F20" s="1"/>
      <c r="G20" s="1"/>
      <c r="H20" s="82" t="s">
        <v>6</v>
      </c>
      <c r="I20" s="520">
        <f>R21</f>
        <v>60</v>
      </c>
      <c r="J20" s="521"/>
      <c r="K20" s="1"/>
      <c r="L20" s="1"/>
      <c r="M20" s="5"/>
      <c r="O20" s="1"/>
      <c r="P20" s="26"/>
      <c r="Q20" s="55"/>
      <c r="R20" s="54"/>
      <c r="S20" s="54"/>
      <c r="T20" s="55"/>
      <c r="U20" s="55"/>
      <c r="V20" s="55"/>
    </row>
    <row r="21" spans="2:23" ht="15" customHeight="1" x14ac:dyDescent="0.2">
      <c r="B21" s="24" t="s">
        <v>11</v>
      </c>
      <c r="C21" s="1"/>
      <c r="D21" s="25"/>
      <c r="E21" s="1"/>
      <c r="F21" s="1"/>
      <c r="G21" s="1"/>
      <c r="H21" s="82" t="s">
        <v>6</v>
      </c>
      <c r="I21" s="532">
        <v>0</v>
      </c>
      <c r="J21" s="532"/>
      <c r="K21" s="1" t="s">
        <v>12</v>
      </c>
      <c r="M21" s="5"/>
      <c r="O21" s="1"/>
      <c r="P21" s="53" t="s">
        <v>28</v>
      </c>
      <c r="Q21" s="55">
        <f>SUM(Q4:Q20)</f>
        <v>100</v>
      </c>
      <c r="R21" s="54">
        <f>SUM(R4:R20)</f>
        <v>60</v>
      </c>
      <c r="S21" s="54">
        <f>SUM(S4:S20)</f>
        <v>200</v>
      </c>
      <c r="T21" s="55"/>
      <c r="U21" s="55">
        <f>SUM(U4:U20)</f>
        <v>360</v>
      </c>
      <c r="V21" s="55">
        <f>SUM(V4:V20)</f>
        <v>0</v>
      </c>
      <c r="W21" s="57">
        <f>SUM(U21:V21)</f>
        <v>360</v>
      </c>
    </row>
    <row r="22" spans="2:23" ht="15" customHeight="1" x14ac:dyDescent="0.2">
      <c r="B22" s="24" t="s">
        <v>13</v>
      </c>
      <c r="C22" s="1"/>
      <c r="D22" s="25"/>
      <c r="E22" s="1"/>
      <c r="F22" s="1"/>
      <c r="G22" s="1"/>
      <c r="H22" s="82" t="s">
        <v>6</v>
      </c>
      <c r="I22" s="531">
        <f>Q21</f>
        <v>100</v>
      </c>
      <c r="J22" s="532"/>
      <c r="K22" s="1" t="s">
        <v>12</v>
      </c>
      <c r="L22" s="1"/>
      <c r="M22" s="5"/>
      <c r="O22" s="1"/>
      <c r="P22" s="23"/>
      <c r="Q22" s="20"/>
      <c r="R22" s="16"/>
      <c r="S22" s="16"/>
      <c r="T22" s="17"/>
    </row>
    <row r="23" spans="2:23" ht="15" customHeight="1" x14ac:dyDescent="0.2">
      <c r="B23" s="24" t="s">
        <v>14</v>
      </c>
      <c r="C23" s="1"/>
      <c r="D23" s="25"/>
      <c r="E23" s="1"/>
      <c r="F23" s="1"/>
      <c r="G23" s="1"/>
      <c r="H23" s="82" t="s">
        <v>6</v>
      </c>
      <c r="I23" s="532">
        <v>0</v>
      </c>
      <c r="J23" s="532"/>
      <c r="K23" s="1"/>
      <c r="L23" s="1"/>
      <c r="M23" s="5"/>
      <c r="O23" s="1"/>
      <c r="P23" s="23"/>
      <c r="Q23" s="20"/>
      <c r="R23" s="16"/>
      <c r="S23" s="16"/>
      <c r="T23" s="17"/>
    </row>
    <row r="24" spans="2:23" ht="15" customHeight="1" x14ac:dyDescent="0.2">
      <c r="B24" s="24" t="s">
        <v>15</v>
      </c>
      <c r="C24" s="1"/>
      <c r="D24" s="25"/>
      <c r="E24" s="1"/>
      <c r="F24" s="1"/>
      <c r="G24" s="1"/>
      <c r="H24" s="82" t="s">
        <v>6</v>
      </c>
      <c r="I24" s="531">
        <f>S21</f>
        <v>200</v>
      </c>
      <c r="J24" s="532"/>
      <c r="K24" s="1"/>
      <c r="L24" s="1"/>
      <c r="M24" s="5"/>
      <c r="O24" s="1"/>
      <c r="P24" s="16"/>
      <c r="Q24" s="20"/>
      <c r="R24" s="16"/>
      <c r="S24" s="16"/>
      <c r="T24" s="17"/>
    </row>
    <row r="25" spans="2:23" ht="15" customHeight="1" x14ac:dyDescent="0.2">
      <c r="B25" s="24" t="s">
        <v>16</v>
      </c>
      <c r="C25" s="1"/>
      <c r="D25" s="25"/>
      <c r="E25" s="1"/>
      <c r="F25" s="1"/>
      <c r="G25" s="1"/>
      <c r="H25" s="82" t="s">
        <v>6</v>
      </c>
      <c r="I25" s="532">
        <v>0</v>
      </c>
      <c r="J25" s="532"/>
      <c r="K25" s="1"/>
      <c r="L25" s="1"/>
      <c r="M25" s="5"/>
      <c r="O25" s="1"/>
      <c r="P25" s="16"/>
      <c r="Q25" s="20"/>
      <c r="R25" s="16"/>
      <c r="S25" s="16"/>
      <c r="T25" s="17"/>
    </row>
    <row r="26" spans="2:23" ht="15" customHeight="1" x14ac:dyDescent="0.2">
      <c r="B26" s="24"/>
      <c r="C26" s="1"/>
      <c r="D26" s="25"/>
      <c r="E26" s="1"/>
      <c r="F26" s="1"/>
      <c r="G26" s="1"/>
      <c r="H26" s="82"/>
      <c r="I26" s="1"/>
      <c r="J26" s="1"/>
      <c r="K26" s="1"/>
      <c r="L26" s="1"/>
      <c r="M26" s="5"/>
      <c r="O26" s="1"/>
      <c r="P26" s="16"/>
      <c r="Q26" s="20"/>
      <c r="R26" s="16"/>
      <c r="S26" s="16"/>
      <c r="T26" s="17"/>
    </row>
    <row r="27" spans="2:23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360</v>
      </c>
      <c r="L27" s="535"/>
      <c r="M27" s="5"/>
      <c r="O27" s="1"/>
      <c r="P27" s="16"/>
      <c r="Q27" s="20"/>
      <c r="R27" s="17"/>
      <c r="S27" s="17"/>
      <c r="T27" s="17"/>
    </row>
    <row r="28" spans="2:23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"/>
      <c r="P28" s="16"/>
      <c r="Q28" s="20"/>
      <c r="R28" s="23"/>
      <c r="S28" s="23"/>
      <c r="T28" s="17"/>
    </row>
    <row r="29" spans="2:23" ht="15" customHeight="1" thickBot="1" x14ac:dyDescent="0.3">
      <c r="B29" s="9"/>
      <c r="C29" s="21"/>
      <c r="D29" s="21"/>
      <c r="E29" s="84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"/>
      <c r="P29" s="16"/>
      <c r="Q29" s="20"/>
      <c r="R29" s="23"/>
      <c r="S29" s="23"/>
      <c r="T29" s="17"/>
    </row>
    <row r="30" spans="2:23" ht="15" customHeight="1" thickTop="1" x14ac:dyDescent="0.25">
      <c r="B30" s="9"/>
      <c r="C30" s="21"/>
      <c r="D30" s="21"/>
      <c r="E30" s="84"/>
      <c r="F30" s="27"/>
      <c r="G30" s="27"/>
      <c r="H30" s="27"/>
      <c r="I30" s="27"/>
      <c r="J30" s="28"/>
      <c r="K30" s="33"/>
      <c r="L30" s="33"/>
      <c r="M30" s="5"/>
      <c r="O30" s="1"/>
      <c r="P30" s="16"/>
      <c r="Q30" s="20"/>
      <c r="R30" s="23"/>
      <c r="S30" s="23"/>
      <c r="T30" s="17"/>
    </row>
    <row r="31" spans="2:23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1"/>
      <c r="P31" s="16"/>
      <c r="Q31" s="20"/>
      <c r="R31" s="34"/>
      <c r="S31" s="34"/>
      <c r="T31" s="17"/>
    </row>
    <row r="32" spans="2:23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P32" s="16"/>
      <c r="Q32" s="20"/>
      <c r="R32" s="23"/>
      <c r="S32" s="23"/>
      <c r="T32" s="35"/>
    </row>
    <row r="33" spans="2:20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P33" s="16"/>
      <c r="Q33" s="20"/>
      <c r="R33" s="23"/>
      <c r="S33" s="23"/>
      <c r="T33" s="35"/>
    </row>
    <row r="34" spans="2:20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P34" s="16"/>
      <c r="Q34" s="20"/>
      <c r="R34" s="23"/>
      <c r="S34" s="23"/>
    </row>
    <row r="35" spans="2:20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P35" s="16"/>
      <c r="Q35" s="36"/>
      <c r="R35" s="23"/>
      <c r="S35" s="23"/>
    </row>
    <row r="36" spans="2:20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Q36" s="36"/>
      <c r="R36" s="23"/>
      <c r="S36" s="23"/>
    </row>
    <row r="37" spans="2:20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Q37" s="36"/>
      <c r="R37" s="23"/>
      <c r="S37" s="23"/>
    </row>
    <row r="38" spans="2:20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Q38" s="36"/>
      <c r="R38" s="23"/>
      <c r="S38" s="23"/>
    </row>
    <row r="39" spans="2:20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Q39" s="36"/>
      <c r="R39" s="23"/>
      <c r="S39" s="23"/>
    </row>
    <row r="40" spans="2:20" ht="15" customHeight="1" x14ac:dyDescent="0.2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Q40" s="36"/>
      <c r="R40" s="23"/>
      <c r="S40" s="23"/>
    </row>
    <row r="41" spans="2:20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Q41" s="36"/>
      <c r="R41" s="23"/>
      <c r="S41" s="23"/>
    </row>
    <row r="42" spans="2:20" s="1" customFormat="1" ht="15" customHeight="1" x14ac:dyDescent="0.2">
      <c r="C42" s="39"/>
      <c r="D42" s="39"/>
      <c r="P42"/>
      <c r="Q42" s="2"/>
      <c r="R42" s="17"/>
      <c r="S42" s="17"/>
    </row>
    <row r="43" spans="2:20" s="1" customFormat="1" ht="15" customHeight="1" x14ac:dyDescent="0.2">
      <c r="C43" s="39"/>
      <c r="D43" s="39"/>
      <c r="Q43" s="42"/>
      <c r="R43" s="23"/>
      <c r="S43" s="23"/>
    </row>
    <row r="44" spans="2:20" s="1" customFormat="1" ht="15" customHeight="1" x14ac:dyDescent="0.2">
      <c r="Q44" s="42"/>
      <c r="R44" s="23"/>
      <c r="S44" s="23"/>
    </row>
    <row r="45" spans="2:20" s="1" customFormat="1" x14ac:dyDescent="0.2">
      <c r="Q45" s="42"/>
      <c r="R45" s="23"/>
      <c r="S45" s="23"/>
    </row>
    <row r="46" spans="2:20" x14ac:dyDescent="0.2">
      <c r="P46" s="1"/>
      <c r="Q46" s="42"/>
      <c r="R46" s="23"/>
      <c r="S46" s="23"/>
    </row>
    <row r="47" spans="2:20" x14ac:dyDescent="0.2">
      <c r="H47" s="43"/>
      <c r="Q47" s="42"/>
      <c r="R47" s="23"/>
      <c r="S47" s="23"/>
    </row>
    <row r="48" spans="2:20" x14ac:dyDescent="0.2">
      <c r="Q48" s="42"/>
      <c r="R48" s="44"/>
      <c r="S48" s="44"/>
    </row>
    <row r="49" spans="17:17" x14ac:dyDescent="0.2">
      <c r="Q49" s="42"/>
    </row>
    <row r="50" spans="17:17" x14ac:dyDescent="0.2">
      <c r="Q50" s="42"/>
    </row>
    <row r="51" spans="17:17" x14ac:dyDescent="0.2">
      <c r="Q51" s="42"/>
    </row>
    <row r="52" spans="17:17" x14ac:dyDescent="0.2">
      <c r="Q52" s="42"/>
    </row>
    <row r="53" spans="17:17" x14ac:dyDescent="0.2">
      <c r="Q53" s="42"/>
    </row>
    <row r="54" spans="17:17" x14ac:dyDescent="0.2">
      <c r="Q54" s="42"/>
    </row>
    <row r="55" spans="17:17" x14ac:dyDescent="0.2">
      <c r="Q55" s="42"/>
    </row>
    <row r="56" spans="17:17" x14ac:dyDescent="0.2">
      <c r="Q56" s="42"/>
    </row>
    <row r="57" spans="17:17" x14ac:dyDescent="0.2">
      <c r="Q57" s="42"/>
    </row>
    <row r="58" spans="17:17" x14ac:dyDescent="0.2">
      <c r="Q58" s="42"/>
    </row>
    <row r="59" spans="17:17" x14ac:dyDescent="0.2">
      <c r="Q59" s="42"/>
    </row>
    <row r="60" spans="17:17" x14ac:dyDescent="0.2">
      <c r="Q60" s="42"/>
    </row>
    <row r="61" spans="17:17" x14ac:dyDescent="0.2">
      <c r="Q61" s="42"/>
    </row>
    <row r="62" spans="17:17" x14ac:dyDescent="0.2">
      <c r="Q62" s="42"/>
    </row>
    <row r="63" spans="17:17" x14ac:dyDescent="0.2">
      <c r="Q63" s="42"/>
    </row>
    <row r="64" spans="17:17" x14ac:dyDescent="0.2">
      <c r="Q64" s="42"/>
    </row>
    <row r="65" spans="17:17" x14ac:dyDescent="0.2">
      <c r="Q65" s="42"/>
    </row>
    <row r="66" spans="17:17" x14ac:dyDescent="0.2">
      <c r="Q66" s="42"/>
    </row>
    <row r="67" spans="17:17" x14ac:dyDescent="0.2">
      <c r="Q67" s="42"/>
    </row>
    <row r="68" spans="17:17" x14ac:dyDescent="0.2">
      <c r="Q68" s="42"/>
    </row>
    <row r="69" spans="17:17" x14ac:dyDescent="0.2">
      <c r="Q69" s="35"/>
    </row>
    <row r="73" spans="17:17" x14ac:dyDescent="0.2">
      <c r="Q73" s="35"/>
    </row>
  </sheetData>
  <mergeCells count="33">
    <mergeCell ref="B2:D6"/>
    <mergeCell ref="E2:L6"/>
    <mergeCell ref="B9:C9"/>
    <mergeCell ref="D9:F9"/>
    <mergeCell ref="G9:I9"/>
    <mergeCell ref="J9:M9"/>
    <mergeCell ref="I20:J20"/>
    <mergeCell ref="O9:P9"/>
    <mergeCell ref="B11:C11"/>
    <mergeCell ref="B13:D13"/>
    <mergeCell ref="E13:F13"/>
    <mergeCell ref="H13:I13"/>
    <mergeCell ref="B14:I14"/>
    <mergeCell ref="K14:L14"/>
    <mergeCell ref="B15:I15"/>
    <mergeCell ref="K15:L15"/>
    <mergeCell ref="E16:H16"/>
    <mergeCell ref="K16:L16"/>
    <mergeCell ref="B18:C18"/>
    <mergeCell ref="I21:J21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I20" sqref="I20:J20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211.1</v>
      </c>
      <c r="P4" s="318">
        <v>18</v>
      </c>
      <c r="Q4" s="318"/>
      <c r="R4" s="318"/>
      <c r="S4" s="318">
        <v>100</v>
      </c>
      <c r="T4" s="116">
        <v>100</v>
      </c>
      <c r="U4" s="121">
        <v>4962.87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18</v>
      </c>
      <c r="P5" s="320">
        <v>185</v>
      </c>
      <c r="Q5" s="320"/>
      <c r="R5" s="320"/>
      <c r="S5" s="320">
        <v>100</v>
      </c>
      <c r="T5" s="120">
        <v>18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50</v>
      </c>
      <c r="P6" s="320">
        <v>18</v>
      </c>
      <c r="Q6" s="320"/>
      <c r="R6" s="320"/>
      <c r="S6" s="320">
        <v>100</v>
      </c>
      <c r="T6" s="120">
        <v>100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36</v>
      </c>
      <c r="P7" s="320">
        <v>124</v>
      </c>
      <c r="Q7" s="320"/>
      <c r="R7" s="320"/>
      <c r="S7" s="260"/>
      <c r="T7" s="260">
        <v>18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135</v>
      </c>
      <c r="P8" s="320">
        <v>10</v>
      </c>
      <c r="Q8" s="320"/>
      <c r="R8" s="320"/>
      <c r="S8" s="260"/>
      <c r="T8" s="260">
        <v>200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44090</v>
      </c>
      <c r="K9" s="518"/>
      <c r="L9" s="518"/>
      <c r="M9" s="519"/>
      <c r="O9" s="321">
        <v>18</v>
      </c>
      <c r="P9" s="320"/>
      <c r="Q9" s="320"/>
      <c r="R9" s="320"/>
      <c r="S9" s="260"/>
      <c r="T9" s="260">
        <v>211.1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71"/>
      <c r="I10" s="1"/>
      <c r="J10" s="1"/>
      <c r="K10" s="1"/>
      <c r="L10" s="1"/>
      <c r="M10" s="5"/>
      <c r="O10" s="321">
        <v>200</v>
      </c>
      <c r="P10" s="320"/>
      <c r="Q10" s="320"/>
      <c r="R10" s="320"/>
      <c r="S10" s="260"/>
      <c r="T10" s="260">
        <v>124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260">
        <v>18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71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2">
        <v>10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275</v>
      </c>
      <c r="F13" s="527"/>
      <c r="G13" s="372" t="s">
        <v>185</v>
      </c>
      <c r="H13" s="528" t="s">
        <v>276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50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1323.1</v>
      </c>
      <c r="L14" s="541"/>
      <c r="M14" s="5">
        <v>1342.64</v>
      </c>
      <c r="O14" s="260"/>
      <c r="P14" s="320"/>
      <c r="Q14" s="320"/>
      <c r="R14" s="320"/>
      <c r="S14" s="260"/>
      <c r="T14" s="120">
        <v>18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4962.87</v>
      </c>
      <c r="L15" s="541"/>
      <c r="M15" s="5"/>
      <c r="O15" s="260"/>
      <c r="P15" s="322"/>
      <c r="Q15" s="320"/>
      <c r="R15" s="320"/>
      <c r="S15" s="260"/>
      <c r="T15" s="120">
        <v>18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6285.9699999999993</v>
      </c>
      <c r="L16" s="543"/>
      <c r="M16" s="5"/>
      <c r="O16" s="260"/>
      <c r="P16" s="322"/>
      <c r="Q16" s="320"/>
      <c r="R16" s="320"/>
      <c r="S16" s="260"/>
      <c r="T16" s="120">
        <v>185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>
        <v>135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>
        <v>100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>
        <v>18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71" t="s">
        <v>6</v>
      </c>
      <c r="I20" s="556">
        <f>P40</f>
        <v>355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71" t="s">
        <v>6</v>
      </c>
      <c r="I21" s="541">
        <f>O40</f>
        <v>668.1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71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71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71" t="s">
        <v>6</v>
      </c>
      <c r="I24" s="541">
        <f>S40</f>
        <v>300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71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1323.1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73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73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264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668.1</v>
      </c>
      <c r="P40" s="105">
        <f t="shared" ref="P40:V40" si="0">SUM(P4:P39)</f>
        <v>355</v>
      </c>
      <c r="Q40" s="105">
        <f t="shared" si="0"/>
        <v>0</v>
      </c>
      <c r="R40" s="105">
        <f t="shared" si="0"/>
        <v>0</v>
      </c>
      <c r="S40" s="130">
        <f t="shared" si="0"/>
        <v>300</v>
      </c>
      <c r="T40" s="108">
        <f t="shared" si="0"/>
        <v>1323.1</v>
      </c>
      <c r="U40" s="108">
        <f t="shared" si="0"/>
        <v>4962.87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16" zoomScale="80" zoomScaleNormal="80" zoomScaleSheetLayoutView="100" workbookViewId="0">
      <selection activeCell="Q17" sqref="Q17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90</v>
      </c>
      <c r="P4" s="318">
        <v>50</v>
      </c>
      <c r="Q4" s="318"/>
      <c r="R4" s="318">
        <v>185</v>
      </c>
      <c r="S4" s="318"/>
      <c r="T4" s="116">
        <v>90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250</v>
      </c>
      <c r="P5" s="320">
        <v>10</v>
      </c>
      <c r="Q5" s="320"/>
      <c r="R5" s="320">
        <v>150</v>
      </c>
      <c r="S5" s="320"/>
      <c r="T5" s="120">
        <v>200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40</v>
      </c>
      <c r="P6" s="320">
        <v>80</v>
      </c>
      <c r="Q6" s="320"/>
      <c r="R6" s="320"/>
      <c r="S6" s="320"/>
      <c r="T6" s="120">
        <v>50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135</v>
      </c>
      <c r="P7" s="320">
        <v>135</v>
      </c>
      <c r="Q7" s="320"/>
      <c r="R7" s="320"/>
      <c r="S7" s="260"/>
      <c r="T7" s="260">
        <v>80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200</v>
      </c>
      <c r="P8" s="320">
        <v>12</v>
      </c>
      <c r="Q8" s="320"/>
      <c r="R8" s="320"/>
      <c r="S8" s="260"/>
      <c r="T8" s="260">
        <v>12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44091</v>
      </c>
      <c r="K9" s="518"/>
      <c r="L9" s="518"/>
      <c r="M9" s="519"/>
      <c r="O9" s="321"/>
      <c r="P9" s="320"/>
      <c r="Q9" s="320"/>
      <c r="R9" s="320"/>
      <c r="S9" s="260"/>
      <c r="T9" s="260">
        <v>150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74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>
        <v>10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260">
        <v>135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74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2">
        <v>135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277</v>
      </c>
      <c r="F13" s="527"/>
      <c r="G13" s="375" t="s">
        <v>185</v>
      </c>
      <c r="H13" s="528" t="s">
        <v>278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40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1337</v>
      </c>
      <c r="L14" s="541"/>
      <c r="M14" s="5">
        <v>1342.64</v>
      </c>
      <c r="O14" s="260"/>
      <c r="P14" s="320"/>
      <c r="Q14" s="320"/>
      <c r="R14" s="320"/>
      <c r="S14" s="260"/>
      <c r="T14" s="120">
        <v>250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>
        <v>185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1337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 t="s">
        <v>12</v>
      </c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74" t="s">
        <v>6</v>
      </c>
      <c r="I20" s="556">
        <f>P40</f>
        <v>287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74" t="s">
        <v>6</v>
      </c>
      <c r="I21" s="541">
        <f>O40</f>
        <v>715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74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74" t="s">
        <v>6</v>
      </c>
      <c r="I23" s="541">
        <f>R40</f>
        <v>335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74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74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1337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76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76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264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715</v>
      </c>
      <c r="P40" s="105">
        <f t="shared" ref="P40:V40" si="0">SUM(P4:P39)</f>
        <v>287</v>
      </c>
      <c r="Q40" s="105">
        <f t="shared" si="0"/>
        <v>0</v>
      </c>
      <c r="R40" s="105">
        <f t="shared" si="0"/>
        <v>335</v>
      </c>
      <c r="S40" s="130">
        <f t="shared" si="0"/>
        <v>0</v>
      </c>
      <c r="T40" s="108">
        <f t="shared" si="0"/>
        <v>1337</v>
      </c>
      <c r="U40" s="108">
        <f t="shared" si="0"/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R13" sqref="R13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18</v>
      </c>
      <c r="P4" s="318">
        <v>185</v>
      </c>
      <c r="Q4" s="318"/>
      <c r="R4" s="318">
        <v>18</v>
      </c>
      <c r="S4" s="318">
        <v>100</v>
      </c>
      <c r="T4" s="116">
        <v>12</v>
      </c>
      <c r="U4" s="121">
        <v>9864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40</v>
      </c>
      <c r="P5" s="320">
        <v>12</v>
      </c>
      <c r="Q5" s="320"/>
      <c r="R5" s="320"/>
      <c r="S5" s="320"/>
      <c r="T5" s="120">
        <v>18</v>
      </c>
      <c r="U5" s="121">
        <v>8101.8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12</v>
      </c>
      <c r="P6" s="320">
        <v>18</v>
      </c>
      <c r="Q6" s="320"/>
      <c r="R6" s="320"/>
      <c r="S6" s="320"/>
      <c r="T6" s="120">
        <v>18</v>
      </c>
      <c r="U6" s="260">
        <v>8627.1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135</v>
      </c>
      <c r="P7" s="320"/>
      <c r="Q7" s="320"/>
      <c r="R7" s="320"/>
      <c r="S7" s="260"/>
      <c r="T7" s="260">
        <v>90</v>
      </c>
      <c r="U7" s="260">
        <v>9892.7999999999993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185</v>
      </c>
      <c r="P8" s="320"/>
      <c r="Q8" s="320"/>
      <c r="R8" s="320"/>
      <c r="S8" s="260"/>
      <c r="T8" s="260">
        <v>185</v>
      </c>
      <c r="U8" s="260">
        <v>2638.62</v>
      </c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44092</v>
      </c>
      <c r="K9" s="518"/>
      <c r="L9" s="518"/>
      <c r="M9" s="519"/>
      <c r="O9" s="321">
        <v>90</v>
      </c>
      <c r="P9" s="320"/>
      <c r="Q9" s="320"/>
      <c r="R9" s="320"/>
      <c r="S9" s="260"/>
      <c r="T9" s="260">
        <v>100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77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>
        <v>40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260">
        <v>135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77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2">
        <v>12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279</v>
      </c>
      <c r="F13" s="527"/>
      <c r="G13" s="378" t="s">
        <v>185</v>
      </c>
      <c r="H13" s="528" t="s">
        <v>280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18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813</v>
      </c>
      <c r="L14" s="541"/>
      <c r="M14" s="5">
        <v>1342.64</v>
      </c>
      <c r="O14" s="260"/>
      <c r="P14" s="320"/>
      <c r="Q14" s="320"/>
      <c r="R14" s="320"/>
      <c r="S14" s="260"/>
      <c r="T14" s="120">
        <v>185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39124.32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39937.32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 t="s">
        <v>12</v>
      </c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77" t="s">
        <v>6</v>
      </c>
      <c r="I20" s="556">
        <f>P40</f>
        <v>215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77" t="s">
        <v>6</v>
      </c>
      <c r="I21" s="541">
        <f>O40</f>
        <v>480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77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77" t="s">
        <v>6</v>
      </c>
      <c r="I23" s="541">
        <f>R40</f>
        <v>18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77" t="s">
        <v>6</v>
      </c>
      <c r="I24" s="541">
        <f>S40</f>
        <v>100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77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813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79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79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264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480</v>
      </c>
      <c r="P40" s="105">
        <f t="shared" ref="P40:V40" si="0">SUM(P4:P39)</f>
        <v>215</v>
      </c>
      <c r="Q40" s="105">
        <f t="shared" si="0"/>
        <v>0</v>
      </c>
      <c r="R40" s="105">
        <f t="shared" si="0"/>
        <v>18</v>
      </c>
      <c r="S40" s="130">
        <f t="shared" si="0"/>
        <v>100</v>
      </c>
      <c r="T40" s="108">
        <f t="shared" si="0"/>
        <v>813</v>
      </c>
      <c r="U40" s="108">
        <f t="shared" si="0"/>
        <v>39124.32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10" zoomScale="80" zoomScaleNormal="80" zoomScaleSheetLayoutView="100" workbookViewId="0">
      <selection activeCell="R21" sqref="R2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90</v>
      </c>
      <c r="P4" s="318">
        <v>200</v>
      </c>
      <c r="Q4" s="318"/>
      <c r="R4" s="318">
        <v>100</v>
      </c>
      <c r="S4" s="318"/>
      <c r="T4" s="116">
        <v>60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50</v>
      </c>
      <c r="P5" s="320">
        <v>40</v>
      </c>
      <c r="Q5" s="320"/>
      <c r="R5" s="320"/>
      <c r="S5" s="320"/>
      <c r="T5" s="120">
        <v>50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100</v>
      </c>
      <c r="P6" s="320">
        <v>80</v>
      </c>
      <c r="Q6" s="320"/>
      <c r="R6" s="320"/>
      <c r="S6" s="320"/>
      <c r="T6" s="120">
        <v>135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18</v>
      </c>
      <c r="P7" s="320"/>
      <c r="Q7" s="320"/>
      <c r="R7" s="320"/>
      <c r="S7" s="260"/>
      <c r="T7" s="260">
        <v>90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250</v>
      </c>
      <c r="P8" s="320"/>
      <c r="Q8" s="320"/>
      <c r="R8" s="320"/>
      <c r="S8" s="260"/>
      <c r="T8" s="260">
        <v>18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44095</v>
      </c>
      <c r="K9" s="518"/>
      <c r="L9" s="518"/>
      <c r="M9" s="519"/>
      <c r="O9" s="321">
        <v>50</v>
      </c>
      <c r="P9" s="320"/>
      <c r="Q9" s="320"/>
      <c r="R9" s="320"/>
      <c r="S9" s="260"/>
      <c r="T9" s="260">
        <v>50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80"/>
      <c r="I10" s="1"/>
      <c r="J10" s="1"/>
      <c r="K10" s="1"/>
      <c r="L10" s="1"/>
      <c r="M10" s="5"/>
      <c r="O10" s="321">
        <v>135</v>
      </c>
      <c r="P10" s="320"/>
      <c r="Q10" s="320"/>
      <c r="R10" s="320"/>
      <c r="S10" s="260"/>
      <c r="T10" s="260">
        <v>80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>
        <v>18</v>
      </c>
      <c r="P11" s="320"/>
      <c r="Q11" s="320"/>
      <c r="R11" s="320"/>
      <c r="S11" s="260"/>
      <c r="T11" s="260">
        <v>40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80"/>
      <c r="I12" s="1"/>
      <c r="J12" s="1"/>
      <c r="K12" s="1"/>
      <c r="L12" s="1"/>
      <c r="M12" s="5"/>
      <c r="O12" s="260">
        <v>60</v>
      </c>
      <c r="P12" s="320"/>
      <c r="Q12" s="320"/>
      <c r="R12" s="320"/>
      <c r="S12" s="260"/>
      <c r="T12" s="122">
        <v>100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281</v>
      </c>
      <c r="F13" s="527"/>
      <c r="G13" s="381" t="s">
        <v>185</v>
      </c>
      <c r="H13" s="528" t="s">
        <v>282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18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1191</v>
      </c>
      <c r="L14" s="541"/>
      <c r="M14" s="5">
        <v>1342.64</v>
      </c>
      <c r="O14" s="260"/>
      <c r="P14" s="320"/>
      <c r="Q14" s="320"/>
      <c r="R14" s="320"/>
      <c r="S14" s="260"/>
      <c r="T14" s="120">
        <v>250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>
        <v>100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1191</v>
      </c>
      <c r="L16" s="543"/>
      <c r="M16" s="5"/>
      <c r="O16" s="260"/>
      <c r="P16" s="322"/>
      <c r="Q16" s="320"/>
      <c r="R16" s="320"/>
      <c r="S16" s="260"/>
      <c r="T16" s="120">
        <v>200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 t="s">
        <v>12</v>
      </c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80" t="s">
        <v>6</v>
      </c>
      <c r="I20" s="556">
        <f>P40</f>
        <v>320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80" t="s">
        <v>6</v>
      </c>
      <c r="I21" s="541">
        <f>O40</f>
        <v>771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80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80" t="s">
        <v>6</v>
      </c>
      <c r="I23" s="541">
        <f>R40</f>
        <v>100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80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80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1191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82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82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264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771</v>
      </c>
      <c r="P40" s="105">
        <f t="shared" ref="P40:V40" si="0">SUM(P4:P39)</f>
        <v>320</v>
      </c>
      <c r="Q40" s="105">
        <f t="shared" si="0"/>
        <v>0</v>
      </c>
      <c r="R40" s="105">
        <f t="shared" si="0"/>
        <v>100</v>
      </c>
      <c r="S40" s="130">
        <f t="shared" si="0"/>
        <v>0</v>
      </c>
      <c r="T40" s="108">
        <f t="shared" si="0"/>
        <v>1191</v>
      </c>
      <c r="U40" s="108">
        <f t="shared" si="0"/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10" zoomScale="80" zoomScaleNormal="80" zoomScaleSheetLayoutView="100" workbookViewId="0">
      <selection activeCell="P9" sqref="P9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12</v>
      </c>
      <c r="P4" s="318">
        <v>18</v>
      </c>
      <c r="Q4" s="318"/>
      <c r="R4" s="318">
        <v>90</v>
      </c>
      <c r="S4" s="318">
        <v>100</v>
      </c>
      <c r="T4" s="116">
        <v>185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18</v>
      </c>
      <c r="P5" s="320">
        <v>135</v>
      </c>
      <c r="Q5" s="320"/>
      <c r="R5" s="320"/>
      <c r="S5" s="320" t="s">
        <v>12</v>
      </c>
      <c r="T5" s="120">
        <v>12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18</v>
      </c>
      <c r="P6" s="320">
        <v>90</v>
      </c>
      <c r="Q6" s="320"/>
      <c r="R6" s="320"/>
      <c r="S6" s="320"/>
      <c r="T6" s="120">
        <v>18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50</v>
      </c>
      <c r="P7" s="320">
        <v>18</v>
      </c>
      <c r="Q7" s="320"/>
      <c r="R7" s="320"/>
      <c r="S7" s="260"/>
      <c r="T7" s="260">
        <v>50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185</v>
      </c>
      <c r="P8" s="320"/>
      <c r="Q8" s="320"/>
      <c r="R8" s="320"/>
      <c r="S8" s="260"/>
      <c r="T8" s="260">
        <v>18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44096</v>
      </c>
      <c r="K9" s="518"/>
      <c r="L9" s="518"/>
      <c r="M9" s="519"/>
      <c r="O9" s="321">
        <v>185</v>
      </c>
      <c r="P9" s="320"/>
      <c r="Q9" s="320"/>
      <c r="R9" s="320"/>
      <c r="S9" s="260"/>
      <c r="T9" s="260">
        <v>100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83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>
        <v>135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260">
        <v>18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83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2">
        <v>90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283</v>
      </c>
      <c r="F13" s="527"/>
      <c r="G13" s="384" t="s">
        <v>185</v>
      </c>
      <c r="H13" s="528" t="s">
        <v>284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90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919</v>
      </c>
      <c r="L14" s="541"/>
      <c r="M14" s="5">
        <v>1342.64</v>
      </c>
      <c r="O14" s="260"/>
      <c r="P14" s="320"/>
      <c r="Q14" s="320"/>
      <c r="R14" s="320"/>
      <c r="S14" s="260"/>
      <c r="T14" s="120">
        <v>18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>
        <v>185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919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83" t="s">
        <v>6</v>
      </c>
      <c r="I20" s="556">
        <f>P40</f>
        <v>261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83" t="s">
        <v>6</v>
      </c>
      <c r="I21" s="541">
        <f>O40</f>
        <v>468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83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83" t="s">
        <v>6</v>
      </c>
      <c r="I23" s="541">
        <f>R40</f>
        <v>90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83" t="s">
        <v>6</v>
      </c>
      <c r="I24" s="541">
        <f>S40</f>
        <v>100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83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919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85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85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264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468</v>
      </c>
      <c r="P40" s="105">
        <f t="shared" ref="P40:V40" si="0">SUM(P4:P39)</f>
        <v>261</v>
      </c>
      <c r="Q40" s="105">
        <f t="shared" si="0"/>
        <v>0</v>
      </c>
      <c r="R40" s="105">
        <f t="shared" si="0"/>
        <v>90</v>
      </c>
      <c r="S40" s="130">
        <f t="shared" si="0"/>
        <v>100</v>
      </c>
      <c r="T40" s="108">
        <f t="shared" si="0"/>
        <v>919</v>
      </c>
      <c r="U40" s="108">
        <f t="shared" si="0"/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7" zoomScale="80" zoomScaleNormal="80" zoomScaleSheetLayoutView="100" workbookViewId="0">
      <selection activeCell="R20" sqref="R20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10</v>
      </c>
      <c r="P4" s="318">
        <v>135</v>
      </c>
      <c r="Q4" s="318"/>
      <c r="R4" s="318"/>
      <c r="S4" s="318"/>
      <c r="T4" s="116">
        <v>31.5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31.5</v>
      </c>
      <c r="P5" s="320">
        <v>18</v>
      </c>
      <c r="Q5" s="320"/>
      <c r="R5" s="320"/>
      <c r="S5" s="320"/>
      <c r="T5" s="120">
        <v>301.5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41.1</v>
      </c>
      <c r="P6" s="320">
        <v>10</v>
      </c>
      <c r="Q6" s="320"/>
      <c r="R6" s="320"/>
      <c r="S6" s="320"/>
      <c r="T6" s="120">
        <v>41.1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144.30000000000001</v>
      </c>
      <c r="P7" s="320">
        <v>80</v>
      </c>
      <c r="Q7" s="320"/>
      <c r="R7" s="320"/>
      <c r="S7" s="260"/>
      <c r="T7" s="260">
        <v>144.30000000000001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166.5</v>
      </c>
      <c r="P8" s="320">
        <v>185</v>
      </c>
      <c r="Q8" s="320"/>
      <c r="R8" s="320"/>
      <c r="S8" s="260"/>
      <c r="T8" s="260">
        <v>18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44097</v>
      </c>
      <c r="K9" s="518"/>
      <c r="L9" s="518"/>
      <c r="M9" s="519"/>
      <c r="O9" s="321">
        <v>301.5</v>
      </c>
      <c r="P9" s="320"/>
      <c r="Q9" s="320"/>
      <c r="R9" s="320"/>
      <c r="S9" s="260"/>
      <c r="T9" s="260">
        <v>291.2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86"/>
      <c r="I10" s="1"/>
      <c r="J10" s="1"/>
      <c r="K10" s="1"/>
      <c r="L10" s="1"/>
      <c r="M10" s="5"/>
      <c r="O10" s="321">
        <v>291.2</v>
      </c>
      <c r="P10" s="320"/>
      <c r="Q10" s="320"/>
      <c r="R10" s="320"/>
      <c r="S10" s="260"/>
      <c r="T10" s="260">
        <v>10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>
        <v>18</v>
      </c>
      <c r="P11" s="320"/>
      <c r="Q11" s="320"/>
      <c r="R11" s="320"/>
      <c r="S11" s="260"/>
      <c r="T11" s="260">
        <v>166.5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86"/>
      <c r="I12" s="1"/>
      <c r="J12" s="1"/>
      <c r="K12" s="1"/>
      <c r="L12" s="1"/>
      <c r="M12" s="5"/>
      <c r="O12" s="260">
        <v>50</v>
      </c>
      <c r="P12" s="320"/>
      <c r="Q12" s="320"/>
      <c r="R12" s="320"/>
      <c r="S12" s="260"/>
      <c r="T12" s="122">
        <v>274.39999999999998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285</v>
      </c>
      <c r="F13" s="527"/>
      <c r="G13" s="387" t="s">
        <v>185</v>
      </c>
      <c r="H13" s="528" t="s">
        <v>286</v>
      </c>
      <c r="I13" s="528"/>
      <c r="J13" s="19"/>
      <c r="K13" s="19"/>
      <c r="L13" s="19"/>
      <c r="M13" s="5"/>
      <c r="O13" s="260">
        <v>274.39999999999998</v>
      </c>
      <c r="P13" s="320"/>
      <c r="Q13" s="320"/>
      <c r="R13" s="320"/>
      <c r="S13" s="260"/>
      <c r="T13" s="120">
        <v>10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1756.5</v>
      </c>
      <c r="L14" s="541"/>
      <c r="M14" s="5">
        <v>1342.64</v>
      </c>
      <c r="O14" s="260"/>
      <c r="P14" s="320"/>
      <c r="Q14" s="320"/>
      <c r="R14" s="320"/>
      <c r="S14" s="260"/>
      <c r="T14" s="120">
        <v>50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>
        <v>18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1756.5</v>
      </c>
      <c r="L16" s="543"/>
      <c r="M16" s="5"/>
      <c r="O16" s="260"/>
      <c r="P16" s="322"/>
      <c r="Q16" s="320"/>
      <c r="R16" s="320"/>
      <c r="S16" s="260"/>
      <c r="T16" s="120">
        <v>80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>
        <v>135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>
        <v>185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86" t="s">
        <v>6</v>
      </c>
      <c r="I20" s="556">
        <f>P40</f>
        <v>428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86" t="s">
        <v>6</v>
      </c>
      <c r="I21" s="541">
        <f>O40</f>
        <v>1328.5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86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86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86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86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1756.5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88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88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264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1328.5</v>
      </c>
      <c r="P40" s="105">
        <f t="shared" ref="P40:V40" si="0">SUM(P4:P39)</f>
        <v>428</v>
      </c>
      <c r="Q40" s="105">
        <f t="shared" si="0"/>
        <v>0</v>
      </c>
      <c r="R40" s="105">
        <f t="shared" si="0"/>
        <v>0</v>
      </c>
      <c r="S40" s="130">
        <f t="shared" si="0"/>
        <v>0</v>
      </c>
      <c r="T40" s="108">
        <f t="shared" si="0"/>
        <v>1756.5</v>
      </c>
      <c r="U40" s="108">
        <f t="shared" si="0"/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4" zoomScale="80" zoomScaleNormal="80" zoomScaleSheetLayoutView="100" workbookViewId="0">
      <selection activeCell="F30" sqref="F30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95</v>
      </c>
      <c r="P4" s="318">
        <v>18</v>
      </c>
      <c r="Q4" s="318"/>
      <c r="R4" s="318">
        <v>185</v>
      </c>
      <c r="S4" s="318">
        <v>100</v>
      </c>
      <c r="T4" s="116">
        <v>138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138</v>
      </c>
      <c r="P5" s="320">
        <v>12</v>
      </c>
      <c r="Q5" s="320"/>
      <c r="R5" s="320">
        <v>100</v>
      </c>
      <c r="S5" s="320"/>
      <c r="T5" s="120">
        <v>95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12</v>
      </c>
      <c r="P6" s="320">
        <v>90</v>
      </c>
      <c r="Q6" s="320"/>
      <c r="R6" s="320"/>
      <c r="S6" s="320"/>
      <c r="T6" s="120">
        <v>12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306.2</v>
      </c>
      <c r="P7" s="320">
        <v>10</v>
      </c>
      <c r="Q7" s="320"/>
      <c r="R7" s="320"/>
      <c r="S7" s="260"/>
      <c r="T7" s="260">
        <v>90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85</v>
      </c>
      <c r="P8" s="320">
        <v>433.2</v>
      </c>
      <c r="Q8" s="320"/>
      <c r="R8" s="320"/>
      <c r="S8" s="260"/>
      <c r="T8" s="260">
        <v>18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44098</v>
      </c>
      <c r="K9" s="518"/>
      <c r="L9" s="518"/>
      <c r="M9" s="519"/>
      <c r="O9" s="321">
        <v>306.2</v>
      </c>
      <c r="P9" s="320">
        <v>12</v>
      </c>
      <c r="Q9" s="320"/>
      <c r="R9" s="320"/>
      <c r="S9" s="260"/>
      <c r="T9" s="260">
        <v>250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89"/>
      <c r="I10" s="1"/>
      <c r="J10" s="1"/>
      <c r="K10" s="1"/>
      <c r="L10" s="1"/>
      <c r="M10" s="5"/>
      <c r="O10" s="321">
        <v>306.2</v>
      </c>
      <c r="P10" s="320">
        <v>50</v>
      </c>
      <c r="Q10" s="320"/>
      <c r="R10" s="320"/>
      <c r="S10" s="260"/>
      <c r="T10" s="260">
        <v>12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>
        <v>250</v>
      </c>
      <c r="P11" s="320"/>
      <c r="Q11" s="320"/>
      <c r="R11" s="320"/>
      <c r="S11" s="260"/>
      <c r="T11" s="260">
        <v>10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89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2">
        <v>433.2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287</v>
      </c>
      <c r="F13" s="527"/>
      <c r="G13" s="390" t="s">
        <v>185</v>
      </c>
      <c r="H13" s="528" t="s">
        <v>288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135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2508.8000000000002</v>
      </c>
      <c r="L14" s="541"/>
      <c r="M14" s="5">
        <v>1342.64</v>
      </c>
      <c r="O14" s="260"/>
      <c r="P14" s="320"/>
      <c r="Q14" s="320"/>
      <c r="R14" s="320"/>
      <c r="S14" s="260"/>
      <c r="T14" s="120">
        <v>100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>
        <v>306.2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2508.8000000000002</v>
      </c>
      <c r="L16" s="543"/>
      <c r="M16" s="5"/>
      <c r="O16" s="260"/>
      <c r="P16" s="322"/>
      <c r="Q16" s="320"/>
      <c r="R16" s="320"/>
      <c r="S16" s="260"/>
      <c r="T16" s="120">
        <v>306.2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>
        <v>306.2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>
        <v>12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>
        <v>100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89" t="s">
        <v>6</v>
      </c>
      <c r="I20" s="556">
        <f>P40</f>
        <v>625.20000000000005</v>
      </c>
      <c r="J20" s="556"/>
      <c r="K20" s="1"/>
      <c r="L20" s="1"/>
      <c r="M20" s="5"/>
      <c r="O20" s="120"/>
      <c r="P20" s="119"/>
      <c r="Q20" s="119"/>
      <c r="R20" s="119"/>
      <c r="S20" s="120"/>
      <c r="T20" s="120">
        <v>185</v>
      </c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89" t="s">
        <v>6</v>
      </c>
      <c r="I21" s="541">
        <f>O40</f>
        <v>1498.6000000000001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89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89" t="s">
        <v>6</v>
      </c>
      <c r="I23" s="541">
        <f>R40</f>
        <v>285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89" t="s">
        <v>6</v>
      </c>
      <c r="I24" s="541">
        <f>S40</f>
        <v>100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89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2508.8000000000002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91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91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264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1498.6000000000001</v>
      </c>
      <c r="P40" s="105">
        <f t="shared" ref="P40:V40" si="0">SUM(P4:P39)</f>
        <v>625.20000000000005</v>
      </c>
      <c r="Q40" s="105">
        <f t="shared" si="0"/>
        <v>0</v>
      </c>
      <c r="R40" s="105">
        <f t="shared" si="0"/>
        <v>285</v>
      </c>
      <c r="S40" s="130">
        <f t="shared" si="0"/>
        <v>100</v>
      </c>
      <c r="T40" s="108">
        <f t="shared" si="0"/>
        <v>2508.8000000000002</v>
      </c>
      <c r="U40" s="108">
        <f t="shared" si="0"/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R5" sqref="R5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100</v>
      </c>
      <c r="P4" s="318">
        <v>250</v>
      </c>
      <c r="Q4" s="318"/>
      <c r="R4" s="318">
        <v>50</v>
      </c>
      <c r="S4" s="318"/>
      <c r="T4" s="116">
        <v>250</v>
      </c>
      <c r="U4" s="121">
        <v>279.76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90</v>
      </c>
      <c r="P5" s="320">
        <v>40</v>
      </c>
      <c r="Q5" s="320"/>
      <c r="R5" s="320"/>
      <c r="S5" s="320"/>
      <c r="T5" s="120">
        <v>250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12</v>
      </c>
      <c r="P6" s="320"/>
      <c r="Q6" s="320"/>
      <c r="R6" s="320"/>
      <c r="S6" s="320"/>
      <c r="T6" s="120">
        <v>90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135</v>
      </c>
      <c r="P7" s="320"/>
      <c r="Q7" s="320"/>
      <c r="R7" s="320"/>
      <c r="S7" s="260"/>
      <c r="T7" s="260">
        <v>40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250</v>
      </c>
      <c r="P8" s="320"/>
      <c r="Q8" s="320"/>
      <c r="R8" s="320"/>
      <c r="S8" s="260"/>
      <c r="T8" s="260">
        <v>100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44099</v>
      </c>
      <c r="K9" s="518"/>
      <c r="L9" s="518"/>
      <c r="M9" s="519"/>
      <c r="O9" s="321">
        <v>90</v>
      </c>
      <c r="P9" s="320"/>
      <c r="Q9" s="320"/>
      <c r="R9" s="320"/>
      <c r="S9" s="260"/>
      <c r="T9" s="260">
        <v>50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92"/>
      <c r="I10" s="1"/>
      <c r="J10" s="1"/>
      <c r="K10" s="1"/>
      <c r="L10" s="1"/>
      <c r="M10" s="5"/>
      <c r="O10" s="321">
        <v>18</v>
      </c>
      <c r="P10" s="320"/>
      <c r="Q10" s="320"/>
      <c r="R10" s="320"/>
      <c r="S10" s="260"/>
      <c r="T10" s="260">
        <v>135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260">
        <v>18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92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2">
        <v>90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289</v>
      </c>
      <c r="F13" s="527"/>
      <c r="G13" s="393" t="s">
        <v>185</v>
      </c>
      <c r="H13" s="528" t="s">
        <v>290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12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1035</v>
      </c>
      <c r="L14" s="541"/>
      <c r="M14" s="5">
        <v>1342.64</v>
      </c>
      <c r="O14" s="260"/>
      <c r="P14" s="320"/>
      <c r="Q14" s="320"/>
      <c r="R14" s="320"/>
      <c r="S14" s="26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279.76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1314.76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92" t="s">
        <v>6</v>
      </c>
      <c r="I20" s="556">
        <f>P40</f>
        <v>290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92" t="s">
        <v>6</v>
      </c>
      <c r="I21" s="541">
        <f>O40</f>
        <v>695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92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92" t="s">
        <v>6</v>
      </c>
      <c r="I23" s="541">
        <f>R40</f>
        <v>50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92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92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1035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94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94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264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695</v>
      </c>
      <c r="P40" s="105">
        <f t="shared" ref="P40:V40" si="0">SUM(P4:P39)</f>
        <v>290</v>
      </c>
      <c r="Q40" s="105">
        <f t="shared" si="0"/>
        <v>0</v>
      </c>
      <c r="R40" s="105">
        <f t="shared" si="0"/>
        <v>50</v>
      </c>
      <c r="S40" s="130">
        <f t="shared" si="0"/>
        <v>0</v>
      </c>
      <c r="T40" s="108">
        <f t="shared" si="0"/>
        <v>1035</v>
      </c>
      <c r="U40" s="108">
        <f t="shared" si="0"/>
        <v>279.76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4" zoomScale="80" zoomScaleNormal="80" zoomScaleSheetLayoutView="100" workbookViewId="0">
      <selection activeCell="R6" sqref="R6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60</v>
      </c>
      <c r="P4" s="318">
        <v>250</v>
      </c>
      <c r="Q4" s="318"/>
      <c r="R4" s="318">
        <v>50</v>
      </c>
      <c r="S4" s="318"/>
      <c r="T4" s="116">
        <v>200</v>
      </c>
      <c r="U4" s="121">
        <v>4165.6499999999996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18</v>
      </c>
      <c r="P5" s="320">
        <v>18</v>
      </c>
      <c r="Q5" s="320"/>
      <c r="R5" s="320">
        <v>100</v>
      </c>
      <c r="S5" s="320"/>
      <c r="T5" s="120">
        <v>60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135</v>
      </c>
      <c r="P6" s="320">
        <v>185</v>
      </c>
      <c r="Q6" s="320"/>
      <c r="R6" s="320"/>
      <c r="S6" s="320"/>
      <c r="T6" s="120">
        <v>18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185</v>
      </c>
      <c r="P7" s="320">
        <v>110</v>
      </c>
      <c r="Q7" s="320"/>
      <c r="R7" s="320"/>
      <c r="S7" s="260"/>
      <c r="T7" s="260">
        <v>135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18</v>
      </c>
      <c r="P8" s="320">
        <v>135</v>
      </c>
      <c r="Q8" s="320"/>
      <c r="R8" s="320"/>
      <c r="S8" s="260"/>
      <c r="T8" s="260">
        <v>185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44102</v>
      </c>
      <c r="K9" s="518"/>
      <c r="L9" s="518"/>
      <c r="M9" s="519"/>
      <c r="O9" s="321">
        <v>100</v>
      </c>
      <c r="P9" s="320">
        <v>80</v>
      </c>
      <c r="Q9" s="320"/>
      <c r="R9" s="320"/>
      <c r="S9" s="260"/>
      <c r="T9" s="260">
        <v>50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95"/>
      <c r="I10" s="1"/>
      <c r="J10" s="1"/>
      <c r="K10" s="1"/>
      <c r="L10" s="1"/>
      <c r="M10" s="5"/>
      <c r="O10" s="321">
        <v>135</v>
      </c>
      <c r="P10" s="320"/>
      <c r="Q10" s="320"/>
      <c r="R10" s="320"/>
      <c r="S10" s="260"/>
      <c r="T10" s="260">
        <v>80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>
        <v>200</v>
      </c>
      <c r="P11" s="320"/>
      <c r="Q11" s="320"/>
      <c r="R11" s="320"/>
      <c r="S11" s="260"/>
      <c r="T11" s="260">
        <v>18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95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2">
        <v>18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291</v>
      </c>
      <c r="F13" s="527"/>
      <c r="G13" s="396" t="s">
        <v>185</v>
      </c>
      <c r="H13" s="528" t="s">
        <v>292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100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1779</v>
      </c>
      <c r="L14" s="541"/>
      <c r="M14" s="5">
        <v>1342.64</v>
      </c>
      <c r="O14" s="260"/>
      <c r="P14" s="320"/>
      <c r="Q14" s="320"/>
      <c r="R14" s="320"/>
      <c r="S14" s="260"/>
      <c r="T14" s="120">
        <v>135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4165.6499999999996</v>
      </c>
      <c r="L15" s="541"/>
      <c r="M15" s="5"/>
      <c r="O15" s="260"/>
      <c r="P15" s="322"/>
      <c r="Q15" s="320"/>
      <c r="R15" s="320"/>
      <c r="S15" s="260"/>
      <c r="T15" s="120">
        <v>250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5944.65</v>
      </c>
      <c r="L16" s="543"/>
      <c r="M16" s="5"/>
      <c r="O16" s="260"/>
      <c r="P16" s="322"/>
      <c r="Q16" s="320"/>
      <c r="R16" s="320"/>
      <c r="S16" s="260"/>
      <c r="T16" s="120">
        <v>110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>
        <v>135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>
        <v>185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>
        <v>100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95" t="s">
        <v>6</v>
      </c>
      <c r="I20" s="556">
        <f>P40</f>
        <v>778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95" t="s">
        <v>6</v>
      </c>
      <c r="I21" s="541">
        <f>O40</f>
        <v>851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95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95" t="s">
        <v>6</v>
      </c>
      <c r="I23" s="541">
        <f>R40</f>
        <v>150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95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95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1779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97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97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264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851</v>
      </c>
      <c r="P40" s="105">
        <f t="shared" ref="P40:V40" si="0">SUM(P4:P39)</f>
        <v>778</v>
      </c>
      <c r="Q40" s="105">
        <f t="shared" si="0"/>
        <v>0</v>
      </c>
      <c r="R40" s="105">
        <f t="shared" si="0"/>
        <v>150</v>
      </c>
      <c r="S40" s="130">
        <f t="shared" si="0"/>
        <v>0</v>
      </c>
      <c r="T40" s="108">
        <f t="shared" si="0"/>
        <v>1779</v>
      </c>
      <c r="U40" s="108">
        <f t="shared" si="0"/>
        <v>4165.6499999999996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4" zoomScale="80" zoomScaleNormal="80" zoomScaleSheetLayoutView="100" workbookViewId="0">
      <selection activeCell="D28" sqref="D28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500</v>
      </c>
      <c r="P4" s="318">
        <v>195</v>
      </c>
      <c r="Q4" s="318"/>
      <c r="R4" s="318">
        <v>100</v>
      </c>
      <c r="S4" s="318">
        <v>100</v>
      </c>
      <c r="T4" s="116">
        <v>185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560.1</v>
      </c>
      <c r="P5" s="320">
        <v>18</v>
      </c>
      <c r="Q5" s="320"/>
      <c r="R5" s="320"/>
      <c r="S5" s="320"/>
      <c r="T5" s="120">
        <v>18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185</v>
      </c>
      <c r="P6" s="320">
        <v>200</v>
      </c>
      <c r="Q6" s="320"/>
      <c r="R6" s="320"/>
      <c r="S6" s="320"/>
      <c r="T6" s="120">
        <v>135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18</v>
      </c>
      <c r="P7" s="320">
        <v>135</v>
      </c>
      <c r="Q7" s="320"/>
      <c r="R7" s="320"/>
      <c r="S7" s="260"/>
      <c r="T7" s="260">
        <v>200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135</v>
      </c>
      <c r="P8" s="320">
        <v>18</v>
      </c>
      <c r="Q8" s="320"/>
      <c r="R8" s="320"/>
      <c r="S8" s="260"/>
      <c r="T8" s="260">
        <v>18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44103</v>
      </c>
      <c r="K9" s="518"/>
      <c r="L9" s="518"/>
      <c r="M9" s="519"/>
      <c r="O9" s="321">
        <v>12</v>
      </c>
      <c r="P9" s="320">
        <v>18</v>
      </c>
      <c r="Q9" s="320"/>
      <c r="R9" s="320"/>
      <c r="S9" s="260"/>
      <c r="T9" s="260">
        <v>195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98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>
        <v>12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260">
        <v>135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98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2">
        <v>18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293</v>
      </c>
      <c r="F13" s="527"/>
      <c r="G13" s="399" t="s">
        <v>185</v>
      </c>
      <c r="H13" s="528" t="s">
        <v>294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500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2194.1</v>
      </c>
      <c r="L14" s="541"/>
      <c r="M14" s="5">
        <v>1342.64</v>
      </c>
      <c r="O14" s="260"/>
      <c r="P14" s="320"/>
      <c r="Q14" s="320"/>
      <c r="R14" s="320"/>
      <c r="S14" s="260"/>
      <c r="T14" s="120">
        <v>560.1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>
        <v>100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2194.1</v>
      </c>
      <c r="L16" s="543"/>
      <c r="M16" s="5"/>
      <c r="O16" s="260"/>
      <c r="P16" s="322"/>
      <c r="Q16" s="320"/>
      <c r="R16" s="320"/>
      <c r="S16" s="260"/>
      <c r="T16" s="120">
        <v>18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>
        <v>100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98" t="s">
        <v>6</v>
      </c>
      <c r="I20" s="556">
        <f>P40</f>
        <v>584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98" t="s">
        <v>6</v>
      </c>
      <c r="I21" s="541">
        <f>O40</f>
        <v>1410.1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98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98" t="s">
        <v>6</v>
      </c>
      <c r="I23" s="541">
        <f>R40</f>
        <v>100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98" t="s">
        <v>6</v>
      </c>
      <c r="I24" s="541">
        <f>S40</f>
        <v>100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98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2194.1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00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00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264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1410.1</v>
      </c>
      <c r="P40" s="105">
        <f t="shared" ref="P40:V40" si="0">SUM(P4:P39)</f>
        <v>584</v>
      </c>
      <c r="Q40" s="105">
        <f t="shared" si="0"/>
        <v>0</v>
      </c>
      <c r="R40" s="105">
        <f t="shared" si="0"/>
        <v>100</v>
      </c>
      <c r="S40" s="130">
        <f t="shared" si="0"/>
        <v>100</v>
      </c>
      <c r="T40" s="108">
        <f t="shared" si="0"/>
        <v>2194.1</v>
      </c>
      <c r="U40" s="108">
        <f t="shared" si="0"/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3"/>
  <sheetViews>
    <sheetView topLeftCell="A7" zoomScaleNormal="100" zoomScaleSheetLayoutView="100" workbookViewId="0">
      <selection activeCell="L41" sqref="L4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6" max="16" width="8.5703125" customWidth="1"/>
    <col min="17" max="17" width="10.42578125" customWidth="1"/>
    <col min="18" max="18" width="14.28515625" bestFit="1" customWidth="1"/>
    <col min="19" max="19" width="14.28515625" customWidth="1"/>
    <col min="20" max="20" width="12.140625" bestFit="1" customWidth="1"/>
    <col min="21" max="21" width="13.85546875" bestFit="1" customWidth="1"/>
    <col min="22" max="22" width="14.42578125" customWidth="1"/>
    <col min="23" max="23" width="12.85546875" customWidth="1"/>
    <col min="24" max="24" width="10.5703125" bestFit="1" customWidth="1"/>
  </cols>
  <sheetData>
    <row r="1" spans="1:24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P1" s="2"/>
    </row>
    <row r="2" spans="1:24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Q2" s="4"/>
    </row>
    <row r="3" spans="1:24" ht="15" customHeight="1" x14ac:dyDescent="0.2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Q3" s="51" t="s">
        <v>23</v>
      </c>
      <c r="R3" s="51" t="s">
        <v>24</v>
      </c>
      <c r="S3" s="51" t="s">
        <v>53</v>
      </c>
      <c r="T3" s="51" t="s">
        <v>25</v>
      </c>
      <c r="U3" s="52" t="s">
        <v>26</v>
      </c>
      <c r="V3" s="51" t="s">
        <v>27</v>
      </c>
      <c r="X3" s="58"/>
    </row>
    <row r="4" spans="1:24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Q4" s="54">
        <v>300</v>
      </c>
      <c r="R4" s="54">
        <v>185</v>
      </c>
      <c r="S4" s="54"/>
      <c r="T4" s="55"/>
      <c r="U4" s="56">
        <v>185</v>
      </c>
      <c r="V4" s="54">
        <v>10478.18</v>
      </c>
      <c r="X4" s="60"/>
    </row>
    <row r="5" spans="1:24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Q5" s="56">
        <v>200</v>
      </c>
      <c r="R5" s="54">
        <v>200</v>
      </c>
      <c r="S5" s="54"/>
      <c r="T5" s="55"/>
      <c r="U5" s="56">
        <v>200</v>
      </c>
      <c r="V5" s="55"/>
      <c r="X5" s="58"/>
    </row>
    <row r="6" spans="1:24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Q6" s="56">
        <v>100</v>
      </c>
      <c r="R6" s="54"/>
      <c r="S6" s="54"/>
      <c r="T6" s="55"/>
      <c r="U6" s="56">
        <v>185</v>
      </c>
      <c r="V6" s="55"/>
      <c r="X6" s="58"/>
    </row>
    <row r="7" spans="1:24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Q7" s="56">
        <v>185</v>
      </c>
      <c r="R7" s="54"/>
      <c r="S7" s="54"/>
      <c r="T7" s="55"/>
      <c r="U7" s="55">
        <v>185</v>
      </c>
      <c r="V7" s="55"/>
      <c r="X7" s="58"/>
    </row>
    <row r="8" spans="1:24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"/>
      <c r="P8" s="1"/>
      <c r="Q8" s="56">
        <v>185</v>
      </c>
      <c r="R8" s="54"/>
      <c r="S8" s="54"/>
      <c r="T8" s="55"/>
      <c r="U8" s="56">
        <v>135</v>
      </c>
      <c r="V8" s="55"/>
      <c r="X8" s="58"/>
    </row>
    <row r="9" spans="1:24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43924</v>
      </c>
      <c r="K9" s="518"/>
      <c r="L9" s="518"/>
      <c r="M9" s="519"/>
      <c r="O9" s="522"/>
      <c r="P9" s="522"/>
      <c r="Q9" s="56">
        <v>200</v>
      </c>
      <c r="R9" s="54"/>
      <c r="S9" s="54"/>
      <c r="T9" s="55"/>
      <c r="U9" s="56">
        <v>200</v>
      </c>
      <c r="V9" s="55"/>
      <c r="X9" s="58"/>
    </row>
    <row r="10" spans="1:24" ht="15" customHeight="1" x14ac:dyDescent="0.2">
      <c r="B10" s="9"/>
      <c r="C10" s="1"/>
      <c r="D10" s="1"/>
      <c r="E10" s="1"/>
      <c r="F10" s="1"/>
      <c r="G10" s="1"/>
      <c r="H10" s="82"/>
      <c r="I10" s="1"/>
      <c r="J10" s="1"/>
      <c r="K10" s="1"/>
      <c r="L10" s="1"/>
      <c r="M10" s="5"/>
      <c r="O10" s="1"/>
      <c r="P10" s="11"/>
      <c r="Q10" s="56">
        <v>135</v>
      </c>
      <c r="R10" s="54"/>
      <c r="S10" s="54"/>
      <c r="T10" s="55"/>
      <c r="U10" s="56">
        <v>300</v>
      </c>
      <c r="V10" s="55"/>
      <c r="X10" s="58"/>
    </row>
    <row r="11" spans="1:24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"/>
      <c r="P11" s="15"/>
      <c r="Q11" s="55"/>
      <c r="R11" s="54"/>
      <c r="S11" s="54"/>
      <c r="T11" s="55"/>
      <c r="U11" s="56">
        <v>200</v>
      </c>
      <c r="V11" s="55"/>
      <c r="X11" s="58"/>
    </row>
    <row r="12" spans="1:24" ht="15" customHeight="1" x14ac:dyDescent="0.2">
      <c r="B12" s="9"/>
      <c r="C12" s="1"/>
      <c r="D12" s="1"/>
      <c r="E12" s="1"/>
      <c r="F12" s="1"/>
      <c r="G12" s="1"/>
      <c r="H12" s="82"/>
      <c r="I12" s="1"/>
      <c r="J12" s="1"/>
      <c r="K12" s="1"/>
      <c r="L12" s="1"/>
      <c r="M12" s="5"/>
      <c r="O12" s="1"/>
      <c r="P12" s="16"/>
      <c r="Q12" s="55"/>
      <c r="R12" s="54"/>
      <c r="S12" s="54"/>
      <c r="T12" s="55"/>
      <c r="U12" s="56">
        <v>100</v>
      </c>
      <c r="V12" s="55"/>
      <c r="X12" s="58"/>
    </row>
    <row r="13" spans="1:24" ht="15" customHeight="1" x14ac:dyDescent="0.2">
      <c r="B13" s="525" t="s">
        <v>4</v>
      </c>
      <c r="C13" s="526"/>
      <c r="D13" s="526"/>
      <c r="E13" s="527" t="s">
        <v>54</v>
      </c>
      <c r="F13" s="527"/>
      <c r="G13" s="83"/>
      <c r="H13" s="528" t="s">
        <v>55</v>
      </c>
      <c r="I13" s="528"/>
      <c r="J13" s="19"/>
      <c r="K13" s="19"/>
      <c r="L13" s="19"/>
      <c r="M13" s="5"/>
      <c r="O13" s="1"/>
      <c r="P13" s="16"/>
      <c r="Q13" s="55"/>
      <c r="R13" s="54"/>
      <c r="S13" s="54"/>
      <c r="T13" s="55"/>
      <c r="U13" s="56"/>
      <c r="V13" s="55"/>
      <c r="X13" s="58"/>
    </row>
    <row r="14" spans="1:24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U21</f>
        <v>1690</v>
      </c>
      <c r="L14" s="541"/>
      <c r="M14" s="5">
        <v>1342.64</v>
      </c>
      <c r="O14" s="1"/>
      <c r="P14" s="16"/>
      <c r="Q14" s="55"/>
      <c r="R14" s="54"/>
      <c r="S14" s="54"/>
      <c r="T14" s="55"/>
      <c r="U14" s="56"/>
      <c r="V14" s="55"/>
      <c r="X14" s="58"/>
    </row>
    <row r="15" spans="1:24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V21</f>
        <v>10478.18</v>
      </c>
      <c r="L15" s="541"/>
      <c r="M15" s="5"/>
      <c r="O15" s="1"/>
      <c r="P15" s="16"/>
      <c r="Q15" s="55"/>
      <c r="R15" s="54"/>
      <c r="S15" s="54"/>
      <c r="T15" s="55"/>
      <c r="U15" s="56"/>
      <c r="V15" s="55"/>
    </row>
    <row r="16" spans="1:24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12168.18</v>
      </c>
      <c r="L16" s="543"/>
      <c r="M16" s="5"/>
      <c r="O16" s="1"/>
      <c r="P16" s="16"/>
      <c r="Q16" s="55"/>
      <c r="R16" s="54"/>
      <c r="S16" s="54"/>
      <c r="T16" s="55"/>
      <c r="U16" s="56"/>
      <c r="V16" s="55"/>
      <c r="X16" s="59">
        <f>SUM(X3:X15)</f>
        <v>0</v>
      </c>
    </row>
    <row r="17" spans="2:23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"/>
      <c r="P17" s="16"/>
      <c r="Q17" s="55"/>
      <c r="R17" s="54"/>
      <c r="S17" s="54"/>
      <c r="T17" s="55"/>
      <c r="U17" s="56"/>
      <c r="V17" s="55"/>
    </row>
    <row r="18" spans="2:23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"/>
      <c r="P18" s="16"/>
      <c r="Q18" s="55"/>
      <c r="R18" s="54"/>
      <c r="S18" s="54"/>
      <c r="T18" s="55"/>
      <c r="U18" s="55"/>
      <c r="V18" s="55"/>
    </row>
    <row r="19" spans="2:23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"/>
      <c r="P19" s="23"/>
      <c r="Q19" s="55"/>
      <c r="R19" s="54"/>
      <c r="S19" s="54"/>
      <c r="T19" s="55"/>
      <c r="U19" s="55"/>
      <c r="V19" s="55"/>
    </row>
    <row r="20" spans="2:23" ht="15" customHeight="1" x14ac:dyDescent="0.2">
      <c r="B20" s="24" t="s">
        <v>10</v>
      </c>
      <c r="C20" s="1"/>
      <c r="D20" s="25"/>
      <c r="E20" s="1"/>
      <c r="F20" s="1"/>
      <c r="G20" s="1"/>
      <c r="H20" s="82" t="s">
        <v>6</v>
      </c>
      <c r="I20" s="520">
        <f>R21</f>
        <v>385</v>
      </c>
      <c r="J20" s="521"/>
      <c r="K20" s="1"/>
      <c r="L20" s="1"/>
      <c r="M20" s="5"/>
      <c r="O20" s="1"/>
      <c r="P20" s="26"/>
      <c r="Q20" s="55"/>
      <c r="R20" s="54"/>
      <c r="S20" s="54"/>
      <c r="T20" s="55"/>
      <c r="U20" s="55"/>
      <c r="V20" s="55"/>
    </row>
    <row r="21" spans="2:23" ht="15" customHeight="1" x14ac:dyDescent="0.2">
      <c r="B21" s="24" t="s">
        <v>11</v>
      </c>
      <c r="C21" s="1"/>
      <c r="D21" s="25"/>
      <c r="E21" s="1"/>
      <c r="F21" s="1"/>
      <c r="G21" s="1"/>
      <c r="H21" s="82" t="s">
        <v>6</v>
      </c>
      <c r="I21" s="532">
        <v>0</v>
      </c>
      <c r="J21" s="532"/>
      <c r="K21" s="1" t="s">
        <v>12</v>
      </c>
      <c r="M21" s="5"/>
      <c r="O21" s="1"/>
      <c r="P21" s="53" t="s">
        <v>28</v>
      </c>
      <c r="Q21" s="55">
        <f>SUM(Q4:Q20)</f>
        <v>1305</v>
      </c>
      <c r="R21" s="54">
        <f>SUM(R4:R20)</f>
        <v>385</v>
      </c>
      <c r="S21" s="54">
        <f>SUM(S4:S20)</f>
        <v>0</v>
      </c>
      <c r="T21" s="55"/>
      <c r="U21" s="55">
        <f>SUM(U4:U20)</f>
        <v>1690</v>
      </c>
      <c r="V21" s="55">
        <f>SUM(V4:V20)</f>
        <v>10478.18</v>
      </c>
      <c r="W21" s="57">
        <f>SUM(U21:V21)</f>
        <v>12168.18</v>
      </c>
    </row>
    <row r="22" spans="2:23" ht="15" customHeight="1" x14ac:dyDescent="0.2">
      <c r="B22" s="24" t="s">
        <v>13</v>
      </c>
      <c r="C22" s="1"/>
      <c r="D22" s="25"/>
      <c r="E22" s="1"/>
      <c r="F22" s="1"/>
      <c r="G22" s="1"/>
      <c r="H22" s="82" t="s">
        <v>6</v>
      </c>
      <c r="I22" s="531">
        <f>Q21</f>
        <v>1305</v>
      </c>
      <c r="J22" s="532"/>
      <c r="K22" s="1" t="s">
        <v>12</v>
      </c>
      <c r="L22" s="1"/>
      <c r="M22" s="5"/>
      <c r="O22" s="1"/>
      <c r="P22" s="23"/>
      <c r="Q22" s="20"/>
      <c r="R22" s="16"/>
      <c r="S22" s="16"/>
      <c r="T22" s="17"/>
    </row>
    <row r="23" spans="2:23" ht="15" customHeight="1" x14ac:dyDescent="0.2">
      <c r="B23" s="24" t="s">
        <v>14</v>
      </c>
      <c r="C23" s="1"/>
      <c r="D23" s="25"/>
      <c r="E23" s="1"/>
      <c r="F23" s="1"/>
      <c r="G23" s="1"/>
      <c r="H23" s="82" t="s">
        <v>6</v>
      </c>
      <c r="I23" s="532">
        <v>0</v>
      </c>
      <c r="J23" s="532"/>
      <c r="K23" s="1"/>
      <c r="L23" s="1"/>
      <c r="M23" s="5"/>
      <c r="O23" s="1"/>
      <c r="P23" s="23"/>
      <c r="Q23" s="20"/>
      <c r="R23" s="16"/>
      <c r="S23" s="16"/>
      <c r="T23" s="17"/>
    </row>
    <row r="24" spans="2:23" ht="15" customHeight="1" x14ac:dyDescent="0.2">
      <c r="B24" s="24" t="s">
        <v>15</v>
      </c>
      <c r="C24" s="1"/>
      <c r="D24" s="25"/>
      <c r="E24" s="1"/>
      <c r="F24" s="1"/>
      <c r="G24" s="1"/>
      <c r="H24" s="82" t="s">
        <v>6</v>
      </c>
      <c r="I24" s="531">
        <f>S21</f>
        <v>0</v>
      </c>
      <c r="J24" s="532"/>
      <c r="K24" s="1"/>
      <c r="L24" s="1"/>
      <c r="M24" s="5"/>
      <c r="O24" s="1"/>
      <c r="P24" s="16"/>
      <c r="Q24" s="20"/>
      <c r="R24" s="16"/>
      <c r="S24" s="16"/>
      <c r="T24" s="17"/>
    </row>
    <row r="25" spans="2:23" ht="15" customHeight="1" x14ac:dyDescent="0.2">
      <c r="B25" s="24" t="s">
        <v>16</v>
      </c>
      <c r="C25" s="1"/>
      <c r="D25" s="25"/>
      <c r="E25" s="1"/>
      <c r="F25" s="1"/>
      <c r="G25" s="1"/>
      <c r="H25" s="82" t="s">
        <v>6</v>
      </c>
      <c r="I25" s="532">
        <v>0</v>
      </c>
      <c r="J25" s="532"/>
      <c r="K25" s="1"/>
      <c r="L25" s="1"/>
      <c r="M25" s="5"/>
      <c r="O25" s="1"/>
      <c r="P25" s="16"/>
      <c r="Q25" s="20"/>
      <c r="R25" s="16"/>
      <c r="S25" s="16"/>
      <c r="T25" s="17"/>
    </row>
    <row r="26" spans="2:23" ht="15" customHeight="1" x14ac:dyDescent="0.2">
      <c r="B26" s="24"/>
      <c r="C26" s="1"/>
      <c r="D26" s="25"/>
      <c r="E26" s="1"/>
      <c r="F26" s="1"/>
      <c r="G26" s="1"/>
      <c r="H26" s="82"/>
      <c r="I26" s="1"/>
      <c r="J26" s="1"/>
      <c r="K26" s="1"/>
      <c r="L26" s="1"/>
      <c r="M26" s="5"/>
      <c r="O26" s="1"/>
      <c r="P26" s="16"/>
      <c r="Q26" s="20"/>
      <c r="R26" s="16"/>
      <c r="S26" s="16"/>
      <c r="T26" s="17"/>
    </row>
    <row r="27" spans="2:23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1690</v>
      </c>
      <c r="L27" s="535"/>
      <c r="M27" s="5"/>
      <c r="O27" s="1"/>
      <c r="P27" s="16"/>
      <c r="Q27" s="20"/>
      <c r="R27" s="17"/>
      <c r="S27" s="17"/>
      <c r="T27" s="17"/>
    </row>
    <row r="28" spans="2:23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"/>
      <c r="P28" s="16"/>
      <c r="Q28" s="20"/>
      <c r="R28" s="23"/>
      <c r="S28" s="23"/>
      <c r="T28" s="17"/>
    </row>
    <row r="29" spans="2:23" ht="15" customHeight="1" thickBot="1" x14ac:dyDescent="0.3">
      <c r="B29" s="9"/>
      <c r="C29" s="21"/>
      <c r="D29" s="21"/>
      <c r="E29" s="84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"/>
      <c r="P29" s="16"/>
      <c r="Q29" s="20"/>
      <c r="R29" s="23"/>
      <c r="S29" s="23"/>
      <c r="T29" s="17"/>
    </row>
    <row r="30" spans="2:23" ht="15" customHeight="1" thickTop="1" x14ac:dyDescent="0.25">
      <c r="B30" s="9"/>
      <c r="C30" s="21"/>
      <c r="D30" s="21"/>
      <c r="E30" s="84"/>
      <c r="F30" s="27"/>
      <c r="G30" s="27"/>
      <c r="H30" s="27"/>
      <c r="I30" s="27"/>
      <c r="J30" s="28"/>
      <c r="K30" s="33"/>
      <c r="L30" s="33"/>
      <c r="M30" s="5"/>
      <c r="O30" s="1"/>
      <c r="P30" s="16"/>
      <c r="Q30" s="20"/>
      <c r="R30" s="23"/>
      <c r="S30" s="23"/>
      <c r="T30" s="17"/>
    </row>
    <row r="31" spans="2:23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1"/>
      <c r="P31" s="16"/>
      <c r="Q31" s="20"/>
      <c r="R31" s="34"/>
      <c r="S31" s="34"/>
      <c r="T31" s="17"/>
    </row>
    <row r="32" spans="2:23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P32" s="16"/>
      <c r="Q32" s="20"/>
      <c r="R32" s="23"/>
      <c r="S32" s="23"/>
      <c r="T32" s="35"/>
    </row>
    <row r="33" spans="2:20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P33" s="16"/>
      <c r="Q33" s="20"/>
      <c r="R33" s="23"/>
      <c r="S33" s="23"/>
      <c r="T33" s="35"/>
    </row>
    <row r="34" spans="2:20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P34" s="16"/>
      <c r="Q34" s="20"/>
      <c r="R34" s="23"/>
      <c r="S34" s="23"/>
    </row>
    <row r="35" spans="2:20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P35" s="16"/>
      <c r="Q35" s="36"/>
      <c r="R35" s="23"/>
      <c r="S35" s="23"/>
    </row>
    <row r="36" spans="2:20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Q36" s="36"/>
      <c r="R36" s="23"/>
      <c r="S36" s="23"/>
    </row>
    <row r="37" spans="2:20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Q37" s="36"/>
      <c r="R37" s="23"/>
      <c r="S37" s="23"/>
    </row>
    <row r="38" spans="2:20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Q38" s="36"/>
      <c r="R38" s="23"/>
      <c r="S38" s="23"/>
    </row>
    <row r="39" spans="2:20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Q39" s="36"/>
      <c r="R39" s="23"/>
      <c r="S39" s="23"/>
    </row>
    <row r="40" spans="2:20" ht="15" customHeight="1" x14ac:dyDescent="0.2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Q40" s="36"/>
      <c r="R40" s="23"/>
      <c r="S40" s="23"/>
    </row>
    <row r="41" spans="2:20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Q41" s="36"/>
      <c r="R41" s="23"/>
      <c r="S41" s="23"/>
    </row>
    <row r="42" spans="2:20" s="1" customFormat="1" ht="15" customHeight="1" x14ac:dyDescent="0.2">
      <c r="C42" s="39"/>
      <c r="D42" s="39"/>
      <c r="P42"/>
      <c r="Q42" s="2"/>
      <c r="R42" s="17"/>
      <c r="S42" s="17"/>
    </row>
    <row r="43" spans="2:20" s="1" customFormat="1" ht="15" customHeight="1" x14ac:dyDescent="0.2">
      <c r="C43" s="39"/>
      <c r="D43" s="39"/>
      <c r="Q43" s="42"/>
      <c r="R43" s="23"/>
      <c r="S43" s="23"/>
    </row>
    <row r="44" spans="2:20" s="1" customFormat="1" ht="15" customHeight="1" x14ac:dyDescent="0.2">
      <c r="Q44" s="42"/>
      <c r="R44" s="23"/>
      <c r="S44" s="23"/>
    </row>
    <row r="45" spans="2:20" s="1" customFormat="1" x14ac:dyDescent="0.2">
      <c r="Q45" s="42"/>
      <c r="R45" s="23"/>
      <c r="S45" s="23"/>
    </row>
    <row r="46" spans="2:20" x14ac:dyDescent="0.2">
      <c r="P46" s="1"/>
      <c r="Q46" s="42"/>
      <c r="R46" s="23"/>
      <c r="S46" s="23"/>
    </row>
    <row r="47" spans="2:20" x14ac:dyDescent="0.2">
      <c r="H47" s="43"/>
      <c r="Q47" s="42"/>
      <c r="R47" s="23"/>
      <c r="S47" s="23"/>
    </row>
    <row r="48" spans="2:20" x14ac:dyDescent="0.2">
      <c r="Q48" s="42"/>
      <c r="R48" s="44"/>
      <c r="S48" s="44"/>
    </row>
    <row r="49" spans="17:17" x14ac:dyDescent="0.2">
      <c r="Q49" s="42"/>
    </row>
    <row r="50" spans="17:17" x14ac:dyDescent="0.2">
      <c r="Q50" s="42"/>
    </row>
    <row r="51" spans="17:17" x14ac:dyDescent="0.2">
      <c r="Q51" s="42"/>
    </row>
    <row r="52" spans="17:17" x14ac:dyDescent="0.2">
      <c r="Q52" s="42"/>
    </row>
    <row r="53" spans="17:17" x14ac:dyDescent="0.2">
      <c r="Q53" s="42"/>
    </row>
    <row r="54" spans="17:17" x14ac:dyDescent="0.2">
      <c r="Q54" s="42"/>
    </row>
    <row r="55" spans="17:17" x14ac:dyDescent="0.2">
      <c r="Q55" s="42"/>
    </row>
    <row r="56" spans="17:17" x14ac:dyDescent="0.2">
      <c r="Q56" s="42"/>
    </row>
    <row r="57" spans="17:17" x14ac:dyDescent="0.2">
      <c r="Q57" s="42"/>
    </row>
    <row r="58" spans="17:17" x14ac:dyDescent="0.2">
      <c r="Q58" s="42"/>
    </row>
    <row r="59" spans="17:17" x14ac:dyDescent="0.2">
      <c r="Q59" s="42"/>
    </row>
    <row r="60" spans="17:17" x14ac:dyDescent="0.2">
      <c r="Q60" s="42"/>
    </row>
    <row r="61" spans="17:17" x14ac:dyDescent="0.2">
      <c r="Q61" s="42"/>
    </row>
    <row r="62" spans="17:17" x14ac:dyDescent="0.2">
      <c r="Q62" s="42"/>
    </row>
    <row r="63" spans="17:17" x14ac:dyDescent="0.2">
      <c r="Q63" s="42"/>
    </row>
    <row r="64" spans="17:17" x14ac:dyDescent="0.2">
      <c r="Q64" s="42"/>
    </row>
    <row r="65" spans="17:17" x14ac:dyDescent="0.2">
      <c r="Q65" s="42"/>
    </row>
    <row r="66" spans="17:17" x14ac:dyDescent="0.2">
      <c r="Q66" s="42"/>
    </row>
    <row r="67" spans="17:17" x14ac:dyDescent="0.2">
      <c r="Q67" s="42"/>
    </row>
    <row r="68" spans="17:17" x14ac:dyDescent="0.2">
      <c r="Q68" s="42"/>
    </row>
    <row r="69" spans="17:17" x14ac:dyDescent="0.2">
      <c r="Q69" s="35"/>
    </row>
    <row r="73" spans="17:17" x14ac:dyDescent="0.2">
      <c r="Q73" s="35"/>
    </row>
  </sheetData>
  <mergeCells count="33">
    <mergeCell ref="B2:D6"/>
    <mergeCell ref="E2:L6"/>
    <mergeCell ref="B9:C9"/>
    <mergeCell ref="D9:F9"/>
    <mergeCell ref="G9:I9"/>
    <mergeCell ref="J9:M9"/>
    <mergeCell ref="I20:J20"/>
    <mergeCell ref="O9:P9"/>
    <mergeCell ref="B11:C11"/>
    <mergeCell ref="B13:D13"/>
    <mergeCell ref="E13:F13"/>
    <mergeCell ref="H13:I13"/>
    <mergeCell ref="B14:I14"/>
    <mergeCell ref="K14:L14"/>
    <mergeCell ref="B15:I15"/>
    <mergeCell ref="K15:L15"/>
    <mergeCell ref="E16:H16"/>
    <mergeCell ref="K16:L16"/>
    <mergeCell ref="B18:C18"/>
    <mergeCell ref="I21:J21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19" zoomScale="80" zoomScaleNormal="80" zoomScaleSheetLayoutView="100" workbookViewId="0">
      <selection activeCell="R5" sqref="R5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90.01</v>
      </c>
      <c r="P4" s="318">
        <v>185</v>
      </c>
      <c r="Q4" s="318"/>
      <c r="R4" s="318">
        <v>60</v>
      </c>
      <c r="S4" s="318">
        <v>100</v>
      </c>
      <c r="T4" s="116">
        <v>185</v>
      </c>
      <c r="U4" s="121">
        <v>612.79999999999995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90</v>
      </c>
      <c r="P5" s="320">
        <v>50</v>
      </c>
      <c r="Q5" s="320"/>
      <c r="R5" s="320"/>
      <c r="S5" s="320"/>
      <c r="T5" s="120">
        <v>135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185</v>
      </c>
      <c r="P6" s="320">
        <v>18</v>
      </c>
      <c r="Q6" s="320"/>
      <c r="R6" s="320"/>
      <c r="S6" s="320"/>
      <c r="T6" s="120">
        <v>100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185</v>
      </c>
      <c r="P7" s="320"/>
      <c r="Q7" s="320"/>
      <c r="R7" s="320"/>
      <c r="S7" s="260"/>
      <c r="T7" s="260">
        <v>188.7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188.7</v>
      </c>
      <c r="P8" s="320"/>
      <c r="Q8" s="320"/>
      <c r="R8" s="320"/>
      <c r="S8" s="260"/>
      <c r="T8" s="260">
        <v>50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44104</v>
      </c>
      <c r="K9" s="518"/>
      <c r="L9" s="518"/>
      <c r="M9" s="519"/>
      <c r="O9" s="321">
        <v>135</v>
      </c>
      <c r="P9" s="320"/>
      <c r="Q9" s="320"/>
      <c r="R9" s="320"/>
      <c r="S9" s="260"/>
      <c r="T9" s="260">
        <v>18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01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>
        <v>90.01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260">
        <v>90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01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2">
        <v>60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295</v>
      </c>
      <c r="F13" s="527"/>
      <c r="G13" s="402" t="s">
        <v>185</v>
      </c>
      <c r="H13" s="528" t="s">
        <v>296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185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1286.71</v>
      </c>
      <c r="L14" s="541"/>
      <c r="M14" s="5">
        <v>1342.64</v>
      </c>
      <c r="O14" s="260"/>
      <c r="P14" s="320"/>
      <c r="Q14" s="320"/>
      <c r="R14" s="320"/>
      <c r="S14" s="260"/>
      <c r="T14" s="120">
        <v>185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612.79999999999995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1899.51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01" t="s">
        <v>6</v>
      </c>
      <c r="I20" s="556">
        <f>P40</f>
        <v>253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01" t="s">
        <v>6</v>
      </c>
      <c r="I21" s="541">
        <f>O40</f>
        <v>873.71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01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01" t="s">
        <v>6</v>
      </c>
      <c r="I23" s="541">
        <f>R40</f>
        <v>60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01" t="s">
        <v>6</v>
      </c>
      <c r="I24" s="541">
        <f>S40</f>
        <v>100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01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1286.71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03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03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264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873.71</v>
      </c>
      <c r="P40" s="105">
        <f t="shared" ref="P40:V40" si="0">SUM(P4:P39)</f>
        <v>253</v>
      </c>
      <c r="Q40" s="105">
        <f t="shared" si="0"/>
        <v>0</v>
      </c>
      <c r="R40" s="105">
        <f t="shared" si="0"/>
        <v>60</v>
      </c>
      <c r="S40" s="130">
        <f t="shared" si="0"/>
        <v>100</v>
      </c>
      <c r="T40" s="108">
        <f t="shared" si="0"/>
        <v>1286.71</v>
      </c>
      <c r="U40" s="108">
        <f t="shared" si="0"/>
        <v>612.79999999999995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H13" sqref="H13:I13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28</v>
      </c>
      <c r="P4" s="318">
        <v>12</v>
      </c>
      <c r="Q4" s="318"/>
      <c r="R4" s="318"/>
      <c r="S4" s="318"/>
      <c r="T4" s="116">
        <v>150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150</v>
      </c>
      <c r="P5" s="320">
        <v>28</v>
      </c>
      <c r="Q5" s="320"/>
      <c r="R5" s="320"/>
      <c r="S5" s="320"/>
      <c r="T5" s="120">
        <v>12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250</v>
      </c>
      <c r="P6" s="320">
        <v>12</v>
      </c>
      <c r="Q6" s="320"/>
      <c r="R6" s="320"/>
      <c r="S6" s="320"/>
      <c r="T6" s="120">
        <v>250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28</v>
      </c>
      <c r="P7" s="320">
        <v>18</v>
      </c>
      <c r="Q7" s="320"/>
      <c r="R7" s="320"/>
      <c r="S7" s="260"/>
      <c r="T7" s="260">
        <v>18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185</v>
      </c>
      <c r="P8" s="320">
        <v>18</v>
      </c>
      <c r="Q8" s="320"/>
      <c r="R8" s="320"/>
      <c r="S8" s="260"/>
      <c r="T8" s="260">
        <v>18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44105</v>
      </c>
      <c r="K9" s="518"/>
      <c r="L9" s="518"/>
      <c r="M9" s="519"/>
      <c r="O9" s="321"/>
      <c r="P9" s="320">
        <v>18</v>
      </c>
      <c r="Q9" s="320"/>
      <c r="R9" s="320"/>
      <c r="S9" s="260"/>
      <c r="T9" s="260">
        <v>18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04"/>
      <c r="I10" s="1"/>
      <c r="J10" s="1"/>
      <c r="K10" s="1"/>
      <c r="L10" s="1"/>
      <c r="M10" s="5"/>
      <c r="O10" s="321"/>
      <c r="P10" s="320">
        <v>18</v>
      </c>
      <c r="Q10" s="320"/>
      <c r="R10" s="320"/>
      <c r="S10" s="260"/>
      <c r="T10" s="260">
        <v>18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>
        <v>18</v>
      </c>
      <c r="Q11" s="320"/>
      <c r="R11" s="320"/>
      <c r="S11" s="260"/>
      <c r="T11" s="260">
        <v>18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04"/>
      <c r="I12" s="1"/>
      <c r="J12" s="1"/>
      <c r="K12" s="1"/>
      <c r="L12" s="1"/>
      <c r="M12" s="5"/>
      <c r="O12" s="260"/>
      <c r="P12" s="320">
        <v>18</v>
      </c>
      <c r="Q12" s="320"/>
      <c r="R12" s="320"/>
      <c r="S12" s="260"/>
      <c r="T12" s="122">
        <v>28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297</v>
      </c>
      <c r="F13" s="527"/>
      <c r="G13" s="405" t="s">
        <v>185</v>
      </c>
      <c r="H13" s="528" t="s">
        <v>298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18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801</v>
      </c>
      <c r="L14" s="541"/>
      <c r="M14" s="5">
        <v>1342.64</v>
      </c>
      <c r="O14" s="260"/>
      <c r="P14" s="320"/>
      <c r="Q14" s="320"/>
      <c r="R14" s="320"/>
      <c r="S14" s="260"/>
      <c r="T14" s="120">
        <v>185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>
        <v>28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801</v>
      </c>
      <c r="L16" s="543"/>
      <c r="M16" s="5"/>
      <c r="O16" s="260"/>
      <c r="P16" s="322"/>
      <c r="Q16" s="320"/>
      <c r="R16" s="320"/>
      <c r="S16" s="260"/>
      <c r="T16" s="120">
        <v>28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>
        <v>12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04" t="s">
        <v>6</v>
      </c>
      <c r="I20" s="556">
        <f>P40</f>
        <v>160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04" t="s">
        <v>6</v>
      </c>
      <c r="I21" s="541">
        <f>O40</f>
        <v>641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04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04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04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04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801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06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06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264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641</v>
      </c>
      <c r="P40" s="105">
        <f t="shared" ref="P40:V40" si="0">SUM(P4:P39)</f>
        <v>160</v>
      </c>
      <c r="Q40" s="105">
        <f t="shared" si="0"/>
        <v>0</v>
      </c>
      <c r="R40" s="105">
        <f t="shared" si="0"/>
        <v>0</v>
      </c>
      <c r="S40" s="130">
        <f t="shared" si="0"/>
        <v>0</v>
      </c>
      <c r="T40" s="108">
        <f t="shared" si="0"/>
        <v>801</v>
      </c>
      <c r="U40" s="108">
        <f t="shared" si="0"/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G37" sqref="G37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90</v>
      </c>
      <c r="P4" s="318">
        <v>50</v>
      </c>
      <c r="Q4" s="318"/>
      <c r="R4" s="318"/>
      <c r="S4" s="318">
        <v>100</v>
      </c>
      <c r="T4" s="116">
        <v>185</v>
      </c>
      <c r="U4" s="121">
        <v>29.86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145.30000000000001</v>
      </c>
      <c r="P5" s="320">
        <v>185</v>
      </c>
      <c r="Q5" s="320"/>
      <c r="R5" s="320"/>
      <c r="S5" s="320"/>
      <c r="T5" s="120">
        <v>18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12</v>
      </c>
      <c r="P6" s="320"/>
      <c r="Q6" s="320"/>
      <c r="R6" s="320"/>
      <c r="S6" s="320"/>
      <c r="T6" s="120">
        <v>100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50</v>
      </c>
      <c r="P7" s="320"/>
      <c r="Q7" s="320"/>
      <c r="R7" s="320"/>
      <c r="S7" s="260"/>
      <c r="T7" s="260">
        <v>100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50</v>
      </c>
      <c r="P8" s="320"/>
      <c r="Q8" s="320"/>
      <c r="R8" s="320"/>
      <c r="S8" s="260"/>
      <c r="T8" s="260">
        <v>50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44106</v>
      </c>
      <c r="K9" s="518"/>
      <c r="L9" s="518"/>
      <c r="M9" s="519"/>
      <c r="O9" s="321">
        <v>18</v>
      </c>
      <c r="P9" s="320"/>
      <c r="Q9" s="320"/>
      <c r="R9" s="320"/>
      <c r="S9" s="260"/>
      <c r="T9" s="260">
        <v>145.30000000000001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07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>
        <v>12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260">
        <v>90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07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2"/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299</v>
      </c>
      <c r="F13" s="527"/>
      <c r="G13" s="408" t="s">
        <v>185</v>
      </c>
      <c r="H13" s="528" t="s">
        <v>300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700.3</v>
      </c>
      <c r="L14" s="541"/>
      <c r="M14" s="5">
        <v>1342.64</v>
      </c>
      <c r="O14" s="260"/>
      <c r="P14" s="320"/>
      <c r="Q14" s="320"/>
      <c r="R14" s="320"/>
      <c r="S14" s="26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29.86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730.16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07" t="s">
        <v>6</v>
      </c>
      <c r="I20" s="556">
        <f>P40</f>
        <v>235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07" t="s">
        <v>6</v>
      </c>
      <c r="I21" s="541">
        <f>O40</f>
        <v>365.3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07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07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07" t="s">
        <v>6</v>
      </c>
      <c r="I24" s="541">
        <f>S40</f>
        <v>100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07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700.3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09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09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365.3</v>
      </c>
      <c r="P40" s="105">
        <f t="shared" ref="P40:V40" si="0">SUM(P4:P39)</f>
        <v>235</v>
      </c>
      <c r="Q40" s="105">
        <f t="shared" si="0"/>
        <v>0</v>
      </c>
      <c r="R40" s="105">
        <f t="shared" si="0"/>
        <v>0</v>
      </c>
      <c r="S40" s="130">
        <f t="shared" si="0"/>
        <v>100</v>
      </c>
      <c r="T40" s="108">
        <f t="shared" si="0"/>
        <v>700.3</v>
      </c>
      <c r="U40" s="108">
        <f t="shared" si="0"/>
        <v>29.86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R5" sqref="R5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60</v>
      </c>
      <c r="P4" s="318">
        <v>196</v>
      </c>
      <c r="Q4" s="318"/>
      <c r="R4" s="318">
        <v>100</v>
      </c>
      <c r="S4" s="318">
        <v>100</v>
      </c>
      <c r="T4" s="116">
        <v>60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100</v>
      </c>
      <c r="P5" s="320">
        <v>185</v>
      </c>
      <c r="Q5" s="320"/>
      <c r="R5" s="320"/>
      <c r="S5" s="320"/>
      <c r="T5" s="120">
        <v>196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185</v>
      </c>
      <c r="P6" s="320"/>
      <c r="Q6" s="320"/>
      <c r="R6" s="320"/>
      <c r="S6" s="320"/>
      <c r="T6" s="120">
        <v>185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50</v>
      </c>
      <c r="P7" s="320"/>
      <c r="Q7" s="320"/>
      <c r="R7" s="320"/>
      <c r="S7" s="260"/>
      <c r="T7" s="260">
        <v>185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/>
      <c r="P8" s="320"/>
      <c r="Q8" s="320"/>
      <c r="R8" s="320"/>
      <c r="S8" s="260"/>
      <c r="T8" s="260">
        <v>50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44109</v>
      </c>
      <c r="K9" s="518"/>
      <c r="L9" s="518"/>
      <c r="M9" s="519"/>
      <c r="O9" s="321"/>
      <c r="P9" s="320"/>
      <c r="Q9" s="320"/>
      <c r="R9" s="320"/>
      <c r="S9" s="260"/>
      <c r="T9" s="260">
        <v>100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10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>
        <v>100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260">
        <v>100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10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2"/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302</v>
      </c>
      <c r="F13" s="527"/>
      <c r="G13" s="411" t="s">
        <v>185</v>
      </c>
      <c r="H13" s="528" t="s">
        <v>303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976</v>
      </c>
      <c r="L14" s="541"/>
      <c r="M14" s="5">
        <v>1342.64</v>
      </c>
      <c r="O14" s="260"/>
      <c r="P14" s="320"/>
      <c r="Q14" s="320"/>
      <c r="R14" s="320"/>
      <c r="S14" s="26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976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10" t="s">
        <v>6</v>
      </c>
      <c r="I20" s="556">
        <f>P40</f>
        <v>381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10" t="s">
        <v>6</v>
      </c>
      <c r="I21" s="541">
        <f>O40</f>
        <v>395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10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10" t="s">
        <v>6</v>
      </c>
      <c r="I23" s="541">
        <f>R40</f>
        <v>100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10" t="s">
        <v>6</v>
      </c>
      <c r="I24" s="541">
        <f>S40</f>
        <v>100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10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976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12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12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395</v>
      </c>
      <c r="P40" s="105">
        <f t="shared" ref="P40:V40" si="0">SUM(P4:P39)</f>
        <v>381</v>
      </c>
      <c r="Q40" s="105">
        <f t="shared" si="0"/>
        <v>0</v>
      </c>
      <c r="R40" s="105">
        <f t="shared" si="0"/>
        <v>100</v>
      </c>
      <c r="S40" s="130">
        <f t="shared" si="0"/>
        <v>100</v>
      </c>
      <c r="T40" s="108">
        <f t="shared" si="0"/>
        <v>976</v>
      </c>
      <c r="U40" s="108">
        <f t="shared" si="0"/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13" zoomScale="80" zoomScaleNormal="80" zoomScaleSheetLayoutView="100" workbookViewId="0">
      <selection activeCell="Y23" sqref="Y23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180</v>
      </c>
      <c r="P4" s="318">
        <v>18</v>
      </c>
      <c r="Q4" s="318"/>
      <c r="R4" s="318">
        <v>18</v>
      </c>
      <c r="S4" s="318">
        <v>100</v>
      </c>
      <c r="T4" s="116">
        <v>18</v>
      </c>
      <c r="U4" s="121">
        <v>35677.17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30</v>
      </c>
      <c r="P5" s="320">
        <v>196.1</v>
      </c>
      <c r="Q5" s="320"/>
      <c r="R5" s="320">
        <v>300</v>
      </c>
      <c r="S5" s="320"/>
      <c r="T5" s="120">
        <v>18</v>
      </c>
      <c r="U5" s="121">
        <v>23340.7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18</v>
      </c>
      <c r="P6" s="320">
        <v>18</v>
      </c>
      <c r="Q6" s="320"/>
      <c r="R6" s="320"/>
      <c r="S6" s="320"/>
      <c r="T6" s="260">
        <v>12</v>
      </c>
      <c r="U6" s="260">
        <v>262.74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156.4</v>
      </c>
      <c r="P7" s="320">
        <v>12</v>
      </c>
      <c r="Q7" s="320"/>
      <c r="R7" s="320"/>
      <c r="S7" s="260"/>
      <c r="T7" s="260">
        <v>196.1</v>
      </c>
      <c r="U7" s="260">
        <v>5972.24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600</v>
      </c>
      <c r="P8" s="320">
        <v>201.2</v>
      </c>
      <c r="Q8" s="320"/>
      <c r="R8" s="320"/>
      <c r="S8" s="260"/>
      <c r="T8" s="260">
        <v>100</v>
      </c>
      <c r="U8" s="260">
        <v>1097.3399999999999</v>
      </c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44110</v>
      </c>
      <c r="K9" s="518"/>
      <c r="L9" s="518"/>
      <c r="M9" s="519"/>
      <c r="O9" s="321">
        <v>250</v>
      </c>
      <c r="P9" s="320">
        <v>18</v>
      </c>
      <c r="Q9" s="320"/>
      <c r="R9" s="320"/>
      <c r="S9" s="260"/>
      <c r="T9" s="260">
        <v>18</v>
      </c>
      <c r="U9" s="260">
        <v>3551.46</v>
      </c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13"/>
      <c r="I10" s="1"/>
      <c r="J10" s="1"/>
      <c r="K10" s="1"/>
      <c r="L10" s="1"/>
      <c r="M10" s="5"/>
      <c r="O10" s="321">
        <v>206.4</v>
      </c>
      <c r="P10" s="320"/>
      <c r="Q10" s="320"/>
      <c r="R10" s="320"/>
      <c r="S10" s="260"/>
      <c r="T10" s="260">
        <v>206.4</v>
      </c>
      <c r="U10" s="260">
        <v>1827.44</v>
      </c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>
        <v>135</v>
      </c>
      <c r="P11" s="320"/>
      <c r="Q11" s="320"/>
      <c r="R11" s="320"/>
      <c r="S11" s="260"/>
      <c r="T11" s="122">
        <v>180</v>
      </c>
      <c r="U11" s="260">
        <v>5603.97</v>
      </c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13"/>
      <c r="I12" s="1"/>
      <c r="J12" s="1"/>
      <c r="K12" s="1"/>
      <c r="L12" s="1"/>
      <c r="M12" s="5"/>
      <c r="O12" s="260">
        <v>120</v>
      </c>
      <c r="P12" s="320"/>
      <c r="Q12" s="320"/>
      <c r="R12" s="320"/>
      <c r="S12" s="260"/>
      <c r="T12" s="120">
        <v>18</v>
      </c>
      <c r="U12" s="120">
        <v>2638.48</v>
      </c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304</v>
      </c>
      <c r="F13" s="527"/>
      <c r="G13" s="414" t="s">
        <v>185</v>
      </c>
      <c r="H13" s="528" t="s">
        <v>305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18</v>
      </c>
      <c r="U13" s="120">
        <v>11425.23</v>
      </c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2577.1000000000004</v>
      </c>
      <c r="L14" s="541"/>
      <c r="M14" s="5">
        <v>1342.64</v>
      </c>
      <c r="O14" s="260"/>
      <c r="P14" s="320"/>
      <c r="Q14" s="320"/>
      <c r="R14" s="320"/>
      <c r="S14" s="260"/>
      <c r="T14" s="120">
        <v>135</v>
      </c>
      <c r="U14" s="120">
        <v>2522</v>
      </c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95198.469999999987</v>
      </c>
      <c r="L15" s="541"/>
      <c r="M15" s="5"/>
      <c r="O15" s="260"/>
      <c r="P15" s="322"/>
      <c r="Q15" s="320"/>
      <c r="R15" s="320"/>
      <c r="S15" s="260"/>
      <c r="T15" s="120">
        <v>201.2</v>
      </c>
      <c r="U15" s="120">
        <v>1279.7</v>
      </c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97775.569999999992</v>
      </c>
      <c r="L16" s="543"/>
      <c r="M16" s="5"/>
      <c r="O16" s="260"/>
      <c r="P16" s="322"/>
      <c r="Q16" s="320"/>
      <c r="R16" s="320"/>
      <c r="S16" s="260"/>
      <c r="T16" s="120">
        <v>120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>
        <v>156.4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>
        <v>30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>
        <v>300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13" t="s">
        <v>6</v>
      </c>
      <c r="I20" s="556">
        <f>P40</f>
        <v>463.29999999999995</v>
      </c>
      <c r="J20" s="556"/>
      <c r="K20" s="1"/>
      <c r="L20" s="1"/>
      <c r="M20" s="5"/>
      <c r="O20" s="120"/>
      <c r="P20" s="119"/>
      <c r="Q20" s="119"/>
      <c r="R20" s="119"/>
      <c r="S20" s="120"/>
      <c r="T20" s="122">
        <v>250</v>
      </c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13" t="s">
        <v>6</v>
      </c>
      <c r="I21" s="541">
        <f>O40</f>
        <v>1695.8000000000002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>
        <v>600</v>
      </c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13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13" t="s">
        <v>6</v>
      </c>
      <c r="I23" s="541">
        <f>R40</f>
        <v>318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13" t="s">
        <v>6</v>
      </c>
      <c r="I24" s="541">
        <f>S40</f>
        <v>100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13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2577.1000000000004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15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15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1695.8000000000002</v>
      </c>
      <c r="P40" s="105">
        <f t="shared" ref="P40:V40" si="0">SUM(P4:P39)</f>
        <v>463.29999999999995</v>
      </c>
      <c r="Q40" s="105">
        <f t="shared" si="0"/>
        <v>0</v>
      </c>
      <c r="R40" s="105">
        <f t="shared" si="0"/>
        <v>318</v>
      </c>
      <c r="S40" s="130">
        <f t="shared" si="0"/>
        <v>100</v>
      </c>
      <c r="T40" s="108">
        <f>SUM(T4:T39)</f>
        <v>2577.1000000000004</v>
      </c>
      <c r="U40" s="108">
        <f>SUM(U4:U39)</f>
        <v>95198.469999999987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P15" sqref="P15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135</v>
      </c>
      <c r="P4" s="318">
        <v>36</v>
      </c>
      <c r="Q4" s="318">
        <v>100</v>
      </c>
      <c r="R4" s="318"/>
      <c r="S4" s="318"/>
      <c r="T4" s="116">
        <v>188.7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188.7</v>
      </c>
      <c r="P5" s="320">
        <v>18</v>
      </c>
      <c r="Q5" s="320"/>
      <c r="R5" s="320"/>
      <c r="S5" s="320"/>
      <c r="T5" s="120">
        <v>135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185</v>
      </c>
      <c r="P6" s="320">
        <v>250</v>
      </c>
      <c r="Q6" s="320"/>
      <c r="R6" s="320"/>
      <c r="S6" s="320"/>
      <c r="T6" s="260">
        <v>18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80</v>
      </c>
      <c r="P7" s="320">
        <v>18</v>
      </c>
      <c r="Q7" s="320"/>
      <c r="R7" s="320"/>
      <c r="S7" s="260"/>
      <c r="T7" s="260">
        <v>36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50</v>
      </c>
      <c r="P8" s="320"/>
      <c r="Q8" s="320"/>
      <c r="R8" s="320"/>
      <c r="S8" s="260"/>
      <c r="T8" s="260">
        <v>18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44111</v>
      </c>
      <c r="K9" s="518"/>
      <c r="L9" s="518"/>
      <c r="M9" s="519"/>
      <c r="O9" s="321">
        <v>195</v>
      </c>
      <c r="P9" s="320"/>
      <c r="Q9" s="320"/>
      <c r="R9" s="320"/>
      <c r="S9" s="260"/>
      <c r="T9" s="260">
        <v>185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16"/>
      <c r="I10" s="1"/>
      <c r="J10" s="1"/>
      <c r="K10" s="1"/>
      <c r="L10" s="1"/>
      <c r="M10" s="5"/>
      <c r="O10" s="321">
        <v>185</v>
      </c>
      <c r="P10" s="320"/>
      <c r="Q10" s="320"/>
      <c r="R10" s="320"/>
      <c r="S10" s="260"/>
      <c r="T10" s="260">
        <v>80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>
        <v>185</v>
      </c>
      <c r="P11" s="320"/>
      <c r="Q11" s="320"/>
      <c r="R11" s="320"/>
      <c r="S11" s="260"/>
      <c r="T11" s="122">
        <v>195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16"/>
      <c r="I12" s="1"/>
      <c r="J12" s="1"/>
      <c r="K12" s="1"/>
      <c r="L12" s="1"/>
      <c r="M12" s="5"/>
      <c r="O12" s="260">
        <v>10</v>
      </c>
      <c r="P12" s="320"/>
      <c r="Q12" s="320"/>
      <c r="R12" s="320"/>
      <c r="S12" s="260"/>
      <c r="T12" s="120">
        <v>50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306</v>
      </c>
      <c r="F13" s="527"/>
      <c r="G13" s="417" t="s">
        <v>185</v>
      </c>
      <c r="H13" s="528" t="s">
        <v>307</v>
      </c>
      <c r="I13" s="528"/>
      <c r="J13" s="19"/>
      <c r="K13" s="19"/>
      <c r="L13" s="19"/>
      <c r="M13" s="5"/>
      <c r="O13" s="260">
        <v>185</v>
      </c>
      <c r="P13" s="320"/>
      <c r="Q13" s="320"/>
      <c r="R13" s="320"/>
      <c r="S13" s="260"/>
      <c r="T13" s="120">
        <v>185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1820.7</v>
      </c>
      <c r="L14" s="541"/>
      <c r="M14" s="5">
        <v>1342.64</v>
      </c>
      <c r="O14" s="260"/>
      <c r="P14" s="320"/>
      <c r="Q14" s="320"/>
      <c r="R14" s="320"/>
      <c r="S14" s="260"/>
      <c r="T14" s="120">
        <v>185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>
        <v>100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1820.7</v>
      </c>
      <c r="L16" s="543"/>
      <c r="M16" s="5"/>
      <c r="O16" s="260"/>
      <c r="P16" s="322"/>
      <c r="Q16" s="320"/>
      <c r="R16" s="320"/>
      <c r="S16" s="260"/>
      <c r="T16" s="120">
        <v>10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>
        <v>250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>
        <v>185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16" t="s">
        <v>6</v>
      </c>
      <c r="I20" s="556">
        <f>P40</f>
        <v>322</v>
      </c>
      <c r="J20" s="556"/>
      <c r="K20" s="1"/>
      <c r="L20" s="1"/>
      <c r="M20" s="5"/>
      <c r="O20" s="120"/>
      <c r="P20" s="119"/>
      <c r="Q20" s="119"/>
      <c r="R20" s="119"/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16" t="s">
        <v>6</v>
      </c>
      <c r="I21" s="541">
        <f>O40</f>
        <v>1398.7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16" t="s">
        <v>6</v>
      </c>
      <c r="I22" s="541">
        <f>Q40</f>
        <v>100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16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16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16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1820.7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18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18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1398.7</v>
      </c>
      <c r="P40" s="105">
        <f t="shared" ref="P40:V40" si="0">SUM(P4:P39)</f>
        <v>322</v>
      </c>
      <c r="Q40" s="105">
        <f t="shared" si="0"/>
        <v>100</v>
      </c>
      <c r="R40" s="105">
        <f t="shared" si="0"/>
        <v>0</v>
      </c>
      <c r="S40" s="130">
        <f t="shared" si="0"/>
        <v>0</v>
      </c>
      <c r="T40" s="108">
        <f>SUM(T4:T39)</f>
        <v>1820.7</v>
      </c>
      <c r="U40" s="108">
        <f>SUM(U4:U39)</f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Y9" sqref="Y9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30</v>
      </c>
      <c r="P4" s="318">
        <v>28</v>
      </c>
      <c r="Q4" s="318"/>
      <c r="R4" s="318">
        <v>135</v>
      </c>
      <c r="S4" s="318"/>
      <c r="T4" s="116">
        <v>90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24</v>
      </c>
      <c r="P5" s="320">
        <v>120</v>
      </c>
      <c r="Q5" s="320"/>
      <c r="R5" s="320"/>
      <c r="S5" s="320"/>
      <c r="T5" s="120">
        <v>24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90</v>
      </c>
      <c r="P6" s="320">
        <v>12</v>
      </c>
      <c r="Q6" s="320"/>
      <c r="R6" s="320"/>
      <c r="S6" s="320"/>
      <c r="T6" s="260">
        <v>120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360</v>
      </c>
      <c r="P7" s="320">
        <v>200</v>
      </c>
      <c r="Q7" s="320"/>
      <c r="R7" s="320"/>
      <c r="S7" s="260"/>
      <c r="T7" s="260">
        <v>12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185</v>
      </c>
      <c r="P8" s="320">
        <v>185</v>
      </c>
      <c r="Q8" s="320"/>
      <c r="R8" s="320"/>
      <c r="S8" s="260"/>
      <c r="T8" s="260">
        <v>200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44112</v>
      </c>
      <c r="K9" s="518"/>
      <c r="L9" s="518"/>
      <c r="M9" s="519"/>
      <c r="O9" s="321"/>
      <c r="P9" s="320">
        <v>28</v>
      </c>
      <c r="Q9" s="320"/>
      <c r="R9" s="320"/>
      <c r="S9" s="260"/>
      <c r="T9" s="260">
        <v>135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19"/>
      <c r="I10" s="1"/>
      <c r="J10" s="1"/>
      <c r="K10" s="1"/>
      <c r="L10" s="1"/>
      <c r="M10" s="5"/>
      <c r="O10" s="321"/>
      <c r="P10" s="320">
        <v>135</v>
      </c>
      <c r="Q10" s="320"/>
      <c r="R10" s="320"/>
      <c r="S10" s="260"/>
      <c r="T10" s="260">
        <v>360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>
        <v>12</v>
      </c>
      <c r="Q11" s="320"/>
      <c r="R11" s="320"/>
      <c r="S11" s="260"/>
      <c r="T11" s="122">
        <v>185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19"/>
      <c r="I12" s="1"/>
      <c r="J12" s="1"/>
      <c r="K12" s="1"/>
      <c r="L12" s="1"/>
      <c r="M12" s="5"/>
      <c r="O12" s="260"/>
      <c r="P12" s="320">
        <v>28</v>
      </c>
      <c r="Q12" s="320"/>
      <c r="R12" s="320"/>
      <c r="S12" s="260"/>
      <c r="T12" s="120">
        <v>28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308</v>
      </c>
      <c r="F13" s="527"/>
      <c r="G13" s="420" t="s">
        <v>185</v>
      </c>
      <c r="H13" s="528" t="s">
        <v>309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185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1572</v>
      </c>
      <c r="L14" s="541"/>
      <c r="M14" s="5">
        <v>1342.64</v>
      </c>
      <c r="O14" s="260"/>
      <c r="P14" s="320"/>
      <c r="Q14" s="320"/>
      <c r="R14" s="320"/>
      <c r="S14" s="260"/>
      <c r="T14" s="120">
        <v>135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>
        <v>30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1572</v>
      </c>
      <c r="L16" s="543"/>
      <c r="M16" s="5"/>
      <c r="O16" s="260"/>
      <c r="P16" s="322"/>
      <c r="Q16" s="320"/>
      <c r="R16" s="320"/>
      <c r="S16" s="260"/>
      <c r="T16" s="120">
        <v>28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>
        <v>12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>
        <v>28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19" t="s">
        <v>6</v>
      </c>
      <c r="I20" s="556">
        <f>P40</f>
        <v>748</v>
      </c>
      <c r="J20" s="556"/>
      <c r="K20" s="1"/>
      <c r="L20" s="1"/>
      <c r="M20" s="5"/>
      <c r="O20" s="120"/>
      <c r="P20" s="119"/>
      <c r="Q20" s="119"/>
      <c r="R20" s="119"/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19" t="s">
        <v>6</v>
      </c>
      <c r="I21" s="541">
        <f>O40</f>
        <v>689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19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19" t="s">
        <v>6</v>
      </c>
      <c r="I23" s="541">
        <f>R40</f>
        <v>135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19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19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1572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21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21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689</v>
      </c>
      <c r="P40" s="105">
        <f t="shared" ref="P40:V40" si="0">SUM(P4:P39)</f>
        <v>748</v>
      </c>
      <c r="Q40" s="105">
        <f t="shared" si="0"/>
        <v>0</v>
      </c>
      <c r="R40" s="105">
        <f t="shared" si="0"/>
        <v>135</v>
      </c>
      <c r="S40" s="130">
        <f t="shared" si="0"/>
        <v>0</v>
      </c>
      <c r="T40" s="108">
        <f>SUM(T4:T39)</f>
        <v>1572</v>
      </c>
      <c r="U40" s="108">
        <f>SUM(U4:U39)</f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Q16" sqref="Q16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54</v>
      </c>
      <c r="P4" s="318">
        <v>18</v>
      </c>
      <c r="Q4" s="318"/>
      <c r="R4" s="318">
        <v>50</v>
      </c>
      <c r="S4" s="318">
        <v>100</v>
      </c>
      <c r="T4" s="116">
        <v>185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250</v>
      </c>
      <c r="P5" s="320">
        <v>12</v>
      </c>
      <c r="Q5" s="320"/>
      <c r="R5" s="320">
        <v>100</v>
      </c>
      <c r="S5" s="320">
        <v>100</v>
      </c>
      <c r="T5" s="120">
        <v>18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135</v>
      </c>
      <c r="P6" s="320">
        <v>18</v>
      </c>
      <c r="Q6" s="320"/>
      <c r="R6" s="320"/>
      <c r="S6" s="320"/>
      <c r="T6" s="260">
        <v>100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135</v>
      </c>
      <c r="P7" s="320">
        <v>18</v>
      </c>
      <c r="Q7" s="320"/>
      <c r="R7" s="320"/>
      <c r="S7" s="260"/>
      <c r="T7" s="260">
        <v>135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500</v>
      </c>
      <c r="P8" s="320">
        <v>18</v>
      </c>
      <c r="Q8" s="320"/>
      <c r="R8" s="320"/>
      <c r="S8" s="260"/>
      <c r="T8" s="260">
        <v>100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44113</v>
      </c>
      <c r="K9" s="518"/>
      <c r="L9" s="518"/>
      <c r="M9" s="519"/>
      <c r="O9" s="321">
        <v>185</v>
      </c>
      <c r="P9" s="320"/>
      <c r="Q9" s="320"/>
      <c r="R9" s="320"/>
      <c r="S9" s="260"/>
      <c r="T9" s="260">
        <v>500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22"/>
      <c r="I10" s="1"/>
      <c r="J10" s="1"/>
      <c r="K10" s="1"/>
      <c r="L10" s="1"/>
      <c r="M10" s="5"/>
      <c r="O10" s="321">
        <v>185</v>
      </c>
      <c r="P10" s="320"/>
      <c r="Q10" s="320"/>
      <c r="R10" s="320"/>
      <c r="S10" s="260"/>
      <c r="T10" s="260">
        <v>185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>
        <v>135</v>
      </c>
      <c r="P11" s="320"/>
      <c r="Q11" s="320"/>
      <c r="R11" s="320"/>
      <c r="S11" s="260"/>
      <c r="T11" s="122">
        <v>250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22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0">
        <v>50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310</v>
      </c>
      <c r="F13" s="527"/>
      <c r="G13" s="423" t="s">
        <v>185</v>
      </c>
      <c r="H13" s="528" t="s">
        <v>311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54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2013</v>
      </c>
      <c r="L14" s="541"/>
      <c r="M14" s="5">
        <v>1342.64</v>
      </c>
      <c r="O14" s="260"/>
      <c r="P14" s="320"/>
      <c r="Q14" s="320"/>
      <c r="R14" s="320"/>
      <c r="S14" s="260"/>
      <c r="T14" s="120">
        <v>135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>
        <v>18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2013</v>
      </c>
      <c r="L16" s="543"/>
      <c r="M16" s="5"/>
      <c r="O16" s="260"/>
      <c r="P16" s="322"/>
      <c r="Q16" s="320"/>
      <c r="R16" s="320"/>
      <c r="S16" s="260"/>
      <c r="T16" s="120">
        <v>100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>
        <v>135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>
        <v>12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>
        <v>18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22" t="s">
        <v>6</v>
      </c>
      <c r="I20" s="556">
        <f>P40</f>
        <v>84</v>
      </c>
      <c r="J20" s="556"/>
      <c r="K20" s="1"/>
      <c r="L20" s="1"/>
      <c r="M20" s="5"/>
      <c r="O20" s="120"/>
      <c r="P20" s="119"/>
      <c r="Q20" s="119"/>
      <c r="R20" s="119"/>
      <c r="S20" s="120"/>
      <c r="T20" s="122">
        <v>18</v>
      </c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22" t="s">
        <v>6</v>
      </c>
      <c r="I21" s="541">
        <f>O40</f>
        <v>1579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22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22" t="s">
        <v>6</v>
      </c>
      <c r="I23" s="541">
        <f>R40</f>
        <v>150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22" t="s">
        <v>6</v>
      </c>
      <c r="I24" s="541">
        <f>S40</f>
        <v>200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22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2013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24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24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1579</v>
      </c>
      <c r="P40" s="105">
        <f t="shared" ref="P40:V40" si="0">SUM(P4:P39)</f>
        <v>84</v>
      </c>
      <c r="Q40" s="105">
        <f t="shared" si="0"/>
        <v>0</v>
      </c>
      <c r="R40" s="105">
        <f t="shared" si="0"/>
        <v>150</v>
      </c>
      <c r="S40" s="130">
        <f t="shared" si="0"/>
        <v>200</v>
      </c>
      <c r="T40" s="108">
        <f>SUM(T4:T39)</f>
        <v>2013</v>
      </c>
      <c r="U40" s="108">
        <f>SUM(U4:U39)</f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4" zoomScale="80" zoomScaleNormal="80" zoomScaleSheetLayoutView="100" workbookViewId="0">
      <selection activeCell="R5" sqref="R5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200</v>
      </c>
      <c r="P4" s="318">
        <v>18</v>
      </c>
      <c r="Q4" s="318"/>
      <c r="R4" s="318">
        <v>100</v>
      </c>
      <c r="S4" s="318"/>
      <c r="T4" s="116">
        <v>12</v>
      </c>
      <c r="U4" s="121">
        <v>72868.45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135</v>
      </c>
      <c r="P5" s="320">
        <v>185</v>
      </c>
      <c r="Q5" s="320"/>
      <c r="R5" s="320"/>
      <c r="S5" s="320"/>
      <c r="T5" s="120">
        <v>200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185</v>
      </c>
      <c r="P6" s="320">
        <v>18</v>
      </c>
      <c r="Q6" s="320"/>
      <c r="R6" s="320"/>
      <c r="S6" s="320"/>
      <c r="T6" s="260">
        <v>36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200</v>
      </c>
      <c r="P7" s="320">
        <v>95</v>
      </c>
      <c r="Q7" s="320"/>
      <c r="R7" s="320"/>
      <c r="S7" s="260"/>
      <c r="T7" s="260">
        <v>185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36</v>
      </c>
      <c r="P8" s="320"/>
      <c r="Q8" s="320"/>
      <c r="R8" s="320"/>
      <c r="S8" s="260"/>
      <c r="T8" s="260">
        <v>200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44117</v>
      </c>
      <c r="K9" s="518"/>
      <c r="L9" s="518"/>
      <c r="M9" s="519"/>
      <c r="O9" s="321">
        <v>185</v>
      </c>
      <c r="P9" s="320"/>
      <c r="Q9" s="320"/>
      <c r="R9" s="320"/>
      <c r="S9" s="260"/>
      <c r="T9" s="260">
        <v>100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25"/>
      <c r="I10" s="1"/>
      <c r="J10" s="1"/>
      <c r="K10" s="1"/>
      <c r="L10" s="1"/>
      <c r="M10" s="5"/>
      <c r="O10" s="321">
        <v>12</v>
      </c>
      <c r="P10" s="320"/>
      <c r="Q10" s="320"/>
      <c r="R10" s="320"/>
      <c r="S10" s="260"/>
      <c r="T10" s="260">
        <v>18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122">
        <v>185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25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0">
        <v>185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312</v>
      </c>
      <c r="F13" s="527"/>
      <c r="G13" s="426" t="s">
        <v>185</v>
      </c>
      <c r="H13" s="528" t="s">
        <v>313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135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1369</v>
      </c>
      <c r="L14" s="541"/>
      <c r="M14" s="5">
        <v>1342.64</v>
      </c>
      <c r="O14" s="260"/>
      <c r="P14" s="320"/>
      <c r="Q14" s="320"/>
      <c r="R14" s="320"/>
      <c r="S14" s="260"/>
      <c r="T14" s="120">
        <v>95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72868.45</v>
      </c>
      <c r="L15" s="541"/>
      <c r="M15" s="5"/>
      <c r="O15" s="260"/>
      <c r="P15" s="322"/>
      <c r="Q15" s="320"/>
      <c r="R15" s="320"/>
      <c r="S15" s="260"/>
      <c r="T15" s="120">
        <v>18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74237.45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25" t="s">
        <v>6</v>
      </c>
      <c r="I20" s="556">
        <f>P40</f>
        <v>316</v>
      </c>
      <c r="J20" s="556"/>
      <c r="K20" s="1"/>
      <c r="L20" s="1"/>
      <c r="M20" s="5"/>
      <c r="O20" s="120"/>
      <c r="P20" s="119"/>
      <c r="Q20" s="119"/>
      <c r="R20" s="119"/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25" t="s">
        <v>6</v>
      </c>
      <c r="I21" s="541">
        <f>O40</f>
        <v>953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25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25" t="s">
        <v>6</v>
      </c>
      <c r="I23" s="541">
        <f>R40</f>
        <v>100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25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25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1369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27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27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953</v>
      </c>
      <c r="P40" s="105">
        <f t="shared" ref="P40:V40" si="0">SUM(P4:P39)</f>
        <v>316</v>
      </c>
      <c r="Q40" s="105">
        <f t="shared" si="0"/>
        <v>0</v>
      </c>
      <c r="R40" s="105">
        <f t="shared" si="0"/>
        <v>100</v>
      </c>
      <c r="S40" s="130">
        <f t="shared" si="0"/>
        <v>0</v>
      </c>
      <c r="T40" s="108">
        <f>SUM(T4:T39)</f>
        <v>1369</v>
      </c>
      <c r="U40" s="108">
        <f>SUM(U4:U39)</f>
        <v>72868.45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R22" sqref="R22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185</v>
      </c>
      <c r="P4" s="318">
        <v>100</v>
      </c>
      <c r="Q4" s="318"/>
      <c r="R4" s="318">
        <v>37</v>
      </c>
      <c r="S4" s="318"/>
      <c r="T4" s="116">
        <v>37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135</v>
      </c>
      <c r="P5" s="320">
        <v>200</v>
      </c>
      <c r="Q5" s="320"/>
      <c r="R5" s="320"/>
      <c r="S5" s="320"/>
      <c r="T5" s="120">
        <v>301.5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90</v>
      </c>
      <c r="P6" s="320">
        <v>10</v>
      </c>
      <c r="Q6" s="320"/>
      <c r="R6" s="320"/>
      <c r="S6" s="320"/>
      <c r="T6" s="260">
        <v>90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135</v>
      </c>
      <c r="P7" s="320">
        <v>18</v>
      </c>
      <c r="Q7" s="320"/>
      <c r="R7" s="320"/>
      <c r="S7" s="260"/>
      <c r="T7" s="260">
        <v>18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201.5</v>
      </c>
      <c r="P8" s="320"/>
      <c r="Q8" s="320"/>
      <c r="R8" s="320"/>
      <c r="S8" s="260"/>
      <c r="T8" s="260">
        <v>18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44118</v>
      </c>
      <c r="K9" s="518"/>
      <c r="L9" s="518"/>
      <c r="M9" s="519"/>
      <c r="O9" s="321">
        <v>18</v>
      </c>
      <c r="P9" s="320"/>
      <c r="Q9" s="320"/>
      <c r="R9" s="320"/>
      <c r="S9" s="260"/>
      <c r="T9" s="260">
        <v>185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28"/>
      <c r="I10" s="1"/>
      <c r="J10" s="1"/>
      <c r="K10" s="1"/>
      <c r="L10" s="1"/>
      <c r="M10" s="5"/>
      <c r="O10" s="321">
        <v>50</v>
      </c>
      <c r="P10" s="320"/>
      <c r="Q10" s="320"/>
      <c r="R10" s="320"/>
      <c r="S10" s="260"/>
      <c r="T10" s="260">
        <v>50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122">
        <v>135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28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0">
        <v>200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314</v>
      </c>
      <c r="F13" s="527"/>
      <c r="G13" s="429" t="s">
        <v>185</v>
      </c>
      <c r="H13" s="528" t="s">
        <v>315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1179.5</v>
      </c>
      <c r="L14" s="541"/>
      <c r="M14" s="5">
        <v>1342.64</v>
      </c>
      <c r="O14" s="260"/>
      <c r="P14" s="320"/>
      <c r="Q14" s="320"/>
      <c r="R14" s="320"/>
      <c r="S14" s="260"/>
      <c r="T14" s="120">
        <v>135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1179.5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28" t="s">
        <v>6</v>
      </c>
      <c r="I20" s="556">
        <f>P40</f>
        <v>328</v>
      </c>
      <c r="J20" s="556"/>
      <c r="K20" s="1"/>
      <c r="L20" s="1"/>
      <c r="M20" s="5"/>
      <c r="O20" s="120"/>
      <c r="P20" s="119"/>
      <c r="Q20" s="119"/>
      <c r="R20" s="119"/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28" t="s">
        <v>6</v>
      </c>
      <c r="I21" s="541">
        <f>O40</f>
        <v>814.5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28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28" t="s">
        <v>6</v>
      </c>
      <c r="I23" s="541">
        <f>R40</f>
        <v>37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28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28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1179.5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30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30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814.5</v>
      </c>
      <c r="P40" s="105">
        <f t="shared" ref="P40:V40" si="0">SUM(P4:P39)</f>
        <v>328</v>
      </c>
      <c r="Q40" s="105">
        <f t="shared" si="0"/>
        <v>0</v>
      </c>
      <c r="R40" s="105">
        <f t="shared" si="0"/>
        <v>37</v>
      </c>
      <c r="S40" s="130">
        <f t="shared" si="0"/>
        <v>0</v>
      </c>
      <c r="T40" s="108">
        <f>SUM(T4:T39)</f>
        <v>1179.5</v>
      </c>
      <c r="U40" s="108">
        <f>SUM(U4:U39)</f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3"/>
  <sheetViews>
    <sheetView topLeftCell="A16" zoomScaleNormal="100" zoomScaleSheetLayoutView="100" workbookViewId="0">
      <selection activeCell="Q29" sqref="Q29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8.42578125" customWidth="1"/>
    <col min="16" max="16" width="10.42578125" customWidth="1"/>
    <col min="17" max="17" width="12.140625" bestFit="1" customWidth="1"/>
    <col min="18" max="18" width="14.28515625" bestFit="1" customWidth="1"/>
    <col min="19" max="19" width="14.28515625" customWidth="1"/>
    <col min="20" max="20" width="12.140625" bestFit="1" customWidth="1"/>
    <col min="21" max="21" width="13.85546875" bestFit="1" customWidth="1"/>
    <col min="22" max="22" width="14.42578125" customWidth="1"/>
    <col min="23" max="23" width="12.85546875" customWidth="1"/>
    <col min="24" max="24" width="10.5703125" bestFit="1" customWidth="1"/>
  </cols>
  <sheetData>
    <row r="1" spans="1:24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P1" s="2"/>
    </row>
    <row r="2" spans="1:24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Q2" s="4"/>
    </row>
    <row r="3" spans="1:24" ht="15" customHeight="1" x14ac:dyDescent="0.2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Q3" s="51" t="s">
        <v>23</v>
      </c>
      <c r="R3" s="51" t="s">
        <v>24</v>
      </c>
      <c r="S3" s="51" t="s">
        <v>53</v>
      </c>
      <c r="T3" s="51" t="s">
        <v>25</v>
      </c>
      <c r="U3" s="52" t="s">
        <v>26</v>
      </c>
      <c r="V3" s="51" t="s">
        <v>27</v>
      </c>
      <c r="X3" s="58"/>
    </row>
    <row r="4" spans="1:24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58"/>
      <c r="P4" s="58"/>
      <c r="Q4" s="54">
        <v>18</v>
      </c>
      <c r="R4" s="92">
        <v>18</v>
      </c>
      <c r="S4" s="54"/>
      <c r="T4" s="55"/>
      <c r="U4" s="56">
        <v>185</v>
      </c>
      <c r="V4" s="54">
        <v>10478.18</v>
      </c>
      <c r="X4" s="60"/>
    </row>
    <row r="5" spans="1:24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58"/>
      <c r="P5" s="58"/>
      <c r="Q5" s="56">
        <v>300</v>
      </c>
      <c r="R5" s="92">
        <v>100</v>
      </c>
      <c r="S5" s="54"/>
      <c r="T5" s="55"/>
      <c r="U5" s="56">
        <v>200</v>
      </c>
      <c r="V5" s="55"/>
      <c r="X5" s="58"/>
    </row>
    <row r="6" spans="1:24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58"/>
      <c r="P6" s="58"/>
      <c r="Q6" s="56">
        <v>100</v>
      </c>
      <c r="R6" s="92">
        <v>300</v>
      </c>
      <c r="S6" s="54"/>
      <c r="T6" s="55"/>
      <c r="U6" s="56">
        <v>185</v>
      </c>
      <c r="V6" s="55"/>
      <c r="X6" s="58"/>
    </row>
    <row r="7" spans="1:24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58"/>
      <c r="P7" s="58"/>
      <c r="Q7" s="56">
        <v>100</v>
      </c>
      <c r="R7" s="92">
        <v>100</v>
      </c>
      <c r="S7" s="54"/>
      <c r="T7" s="55"/>
      <c r="U7" s="55">
        <v>185</v>
      </c>
      <c r="V7" s="55"/>
      <c r="X7" s="58"/>
    </row>
    <row r="8" spans="1:24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6"/>
      <c r="P8" s="16"/>
      <c r="Q8" s="56">
        <v>100</v>
      </c>
      <c r="R8" s="92">
        <v>200</v>
      </c>
      <c r="S8" s="54"/>
      <c r="T8" s="55"/>
      <c r="U8" s="56">
        <v>135</v>
      </c>
      <c r="V8" s="55"/>
      <c r="X8" s="58"/>
    </row>
    <row r="9" spans="1:24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43927</v>
      </c>
      <c r="K9" s="518"/>
      <c r="L9" s="518"/>
      <c r="M9" s="519"/>
      <c r="O9" s="91"/>
      <c r="P9" s="91"/>
      <c r="Q9" s="56">
        <v>100</v>
      </c>
      <c r="R9" s="92"/>
      <c r="S9" s="54"/>
      <c r="T9" s="55"/>
      <c r="U9" s="56">
        <v>200</v>
      </c>
      <c r="V9" s="55"/>
      <c r="X9" s="58"/>
    </row>
    <row r="10" spans="1:24" ht="15" customHeight="1" x14ac:dyDescent="0.2">
      <c r="B10" s="9"/>
      <c r="C10" s="1"/>
      <c r="D10" s="1"/>
      <c r="E10" s="1"/>
      <c r="F10" s="1"/>
      <c r="G10" s="1"/>
      <c r="H10" s="85"/>
      <c r="I10" s="1"/>
      <c r="J10" s="1"/>
      <c r="K10" s="1"/>
      <c r="L10" s="1"/>
      <c r="M10" s="5"/>
      <c r="O10" s="23"/>
      <c r="P10" s="34"/>
      <c r="Q10" s="56">
        <v>100</v>
      </c>
      <c r="R10" s="92"/>
      <c r="S10" s="54"/>
      <c r="T10" s="55"/>
      <c r="U10" s="56">
        <v>300</v>
      </c>
      <c r="V10" s="55"/>
      <c r="X10" s="58"/>
    </row>
    <row r="11" spans="1:24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3"/>
      <c r="P11" s="34"/>
      <c r="Q11" s="55">
        <v>300</v>
      </c>
      <c r="R11" s="92"/>
      <c r="S11" s="54"/>
      <c r="T11" s="55"/>
      <c r="U11" s="56">
        <v>200</v>
      </c>
      <c r="V11" s="55"/>
      <c r="X11" s="58"/>
    </row>
    <row r="12" spans="1:24" ht="15" customHeight="1" x14ac:dyDescent="0.2">
      <c r="B12" s="9"/>
      <c r="C12" s="1"/>
      <c r="D12" s="1"/>
      <c r="E12" s="1"/>
      <c r="F12" s="1"/>
      <c r="G12" s="1"/>
      <c r="H12" s="85"/>
      <c r="I12" s="1"/>
      <c r="J12" s="1"/>
      <c r="K12" s="1"/>
      <c r="L12" s="1"/>
      <c r="M12" s="5"/>
      <c r="O12" s="23"/>
      <c r="P12" s="16"/>
      <c r="Q12" s="55">
        <v>200</v>
      </c>
      <c r="R12" s="92"/>
      <c r="S12" s="54"/>
      <c r="T12" s="55"/>
      <c r="U12" s="56">
        <v>100</v>
      </c>
      <c r="V12" s="55"/>
      <c r="X12" s="58"/>
    </row>
    <row r="13" spans="1:24" ht="15" customHeight="1" x14ac:dyDescent="0.2">
      <c r="B13" s="525" t="s">
        <v>4</v>
      </c>
      <c r="C13" s="526"/>
      <c r="D13" s="526"/>
      <c r="E13" s="527" t="s">
        <v>56</v>
      </c>
      <c r="F13" s="527"/>
      <c r="G13" s="86"/>
      <c r="H13" s="528" t="s">
        <v>56</v>
      </c>
      <c r="I13" s="528"/>
      <c r="J13" s="19"/>
      <c r="K13" s="19"/>
      <c r="L13" s="19"/>
      <c r="M13" s="5"/>
      <c r="O13" s="23"/>
      <c r="P13" s="16"/>
      <c r="Q13" s="55">
        <v>100</v>
      </c>
      <c r="R13" s="92"/>
      <c r="S13" s="54"/>
      <c r="T13" s="55"/>
      <c r="U13" s="56"/>
      <c r="V13" s="55"/>
      <c r="X13" s="58"/>
    </row>
    <row r="14" spans="1:24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U21</f>
        <v>1690</v>
      </c>
      <c r="L14" s="541"/>
      <c r="M14" s="5">
        <v>1342.64</v>
      </c>
      <c r="O14" s="23"/>
      <c r="P14" s="16"/>
      <c r="Q14" s="55">
        <v>100</v>
      </c>
      <c r="R14" s="92"/>
      <c r="S14" s="54"/>
      <c r="T14" s="55"/>
      <c r="U14" s="56"/>
      <c r="V14" s="55"/>
      <c r="X14" s="58"/>
    </row>
    <row r="15" spans="1:24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V21</f>
        <v>10478.18</v>
      </c>
      <c r="L15" s="541"/>
      <c r="M15" s="5"/>
      <c r="O15" s="23"/>
      <c r="P15" s="16"/>
      <c r="Q15" s="55">
        <v>400</v>
      </c>
      <c r="R15" s="92"/>
      <c r="S15" s="54"/>
      <c r="T15" s="55"/>
      <c r="U15" s="56"/>
      <c r="V15" s="55"/>
    </row>
    <row r="16" spans="1:24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12168.18</v>
      </c>
      <c r="L16" s="543"/>
      <c r="M16" s="5"/>
      <c r="O16" s="23"/>
      <c r="P16" s="16"/>
      <c r="Q16" s="55">
        <v>500</v>
      </c>
      <c r="R16" s="92"/>
      <c r="S16" s="54"/>
      <c r="T16" s="55"/>
      <c r="U16" s="56"/>
      <c r="V16" s="55"/>
      <c r="X16" s="59">
        <f>SUM(X3:X15)</f>
        <v>0</v>
      </c>
    </row>
    <row r="17" spans="2:23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3"/>
      <c r="P17" s="16"/>
      <c r="Q17" s="55">
        <v>400</v>
      </c>
      <c r="R17" s="92"/>
      <c r="S17" s="54"/>
      <c r="T17" s="55"/>
      <c r="U17" s="56"/>
      <c r="V17" s="55"/>
    </row>
    <row r="18" spans="2:23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23"/>
      <c r="P18" s="16"/>
      <c r="Q18" s="55">
        <v>400</v>
      </c>
      <c r="R18" s="92"/>
      <c r="S18" s="54"/>
      <c r="T18" s="55"/>
      <c r="U18" s="55"/>
      <c r="V18" s="55"/>
    </row>
    <row r="19" spans="2:23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23"/>
      <c r="P19" s="23"/>
      <c r="Q19" s="55">
        <v>400</v>
      </c>
      <c r="R19" s="92"/>
      <c r="S19" s="54"/>
      <c r="T19" s="55"/>
      <c r="U19" s="55"/>
      <c r="V19" s="55"/>
    </row>
    <row r="20" spans="2:23" ht="15" customHeight="1" x14ac:dyDescent="0.2">
      <c r="B20" s="24" t="s">
        <v>10</v>
      </c>
      <c r="C20" s="1"/>
      <c r="D20" s="25"/>
      <c r="E20" s="1"/>
      <c r="F20" s="1"/>
      <c r="G20" s="1"/>
      <c r="H20" s="85" t="s">
        <v>6</v>
      </c>
      <c r="I20" s="520">
        <f>R21</f>
        <v>718</v>
      </c>
      <c r="J20" s="521"/>
      <c r="K20" s="1"/>
      <c r="L20" s="1"/>
      <c r="M20" s="5"/>
      <c r="O20" s="23"/>
      <c r="P20" s="26"/>
      <c r="Q20" s="55">
        <v>400</v>
      </c>
      <c r="R20" s="92"/>
      <c r="S20" s="54"/>
      <c r="T20" s="55"/>
      <c r="U20" s="55"/>
      <c r="V20" s="55"/>
    </row>
    <row r="21" spans="2:23" ht="15" customHeight="1" x14ac:dyDescent="0.2">
      <c r="B21" s="24" t="s">
        <v>11</v>
      </c>
      <c r="C21" s="1"/>
      <c r="D21" s="25"/>
      <c r="E21" s="1"/>
      <c r="F21" s="1"/>
      <c r="G21" s="1"/>
      <c r="H21" s="85" t="s">
        <v>6</v>
      </c>
      <c r="I21" s="532">
        <v>0</v>
      </c>
      <c r="J21" s="532"/>
      <c r="K21" s="1" t="s">
        <v>12</v>
      </c>
      <c r="M21" s="5"/>
      <c r="O21" s="23"/>
      <c r="P21" s="53"/>
      <c r="Q21" s="55">
        <v>400</v>
      </c>
      <c r="R21" s="92">
        <f>SUM(R4:R20)</f>
        <v>718</v>
      </c>
      <c r="S21" s="54">
        <f>SUM(S4:S20)</f>
        <v>0</v>
      </c>
      <c r="T21" s="55"/>
      <c r="U21" s="55">
        <f>SUM(U4:U20)</f>
        <v>1690</v>
      </c>
      <c r="V21" s="55">
        <f>SUM(V4:V20)</f>
        <v>10478.18</v>
      </c>
      <c r="W21" s="57">
        <f>SUM(U21:V21)</f>
        <v>12168.18</v>
      </c>
    </row>
    <row r="22" spans="2:23" ht="15" customHeight="1" x14ac:dyDescent="0.2">
      <c r="B22" s="24" t="s">
        <v>13</v>
      </c>
      <c r="C22" s="1"/>
      <c r="D22" s="25"/>
      <c r="E22" s="1"/>
      <c r="F22" s="1"/>
      <c r="G22" s="1"/>
      <c r="H22" s="85" t="s">
        <v>6</v>
      </c>
      <c r="I22" s="531">
        <f>Q21</f>
        <v>400</v>
      </c>
      <c r="J22" s="532"/>
      <c r="K22" s="1" t="s">
        <v>12</v>
      </c>
      <c r="L22" s="1"/>
      <c r="M22" s="5"/>
      <c r="O22" s="23"/>
      <c r="P22" s="23"/>
      <c r="Q22" s="93">
        <v>200</v>
      </c>
      <c r="R22" s="16"/>
      <c r="S22" s="16"/>
      <c r="T22" s="17"/>
    </row>
    <row r="23" spans="2:23" ht="15" customHeight="1" x14ac:dyDescent="0.2">
      <c r="B23" s="24" t="s">
        <v>14</v>
      </c>
      <c r="C23" s="1"/>
      <c r="D23" s="25"/>
      <c r="E23" s="1"/>
      <c r="F23" s="1"/>
      <c r="G23" s="1"/>
      <c r="H23" s="85" t="s">
        <v>6</v>
      </c>
      <c r="I23" s="532">
        <v>0</v>
      </c>
      <c r="J23" s="532"/>
      <c r="K23" s="1"/>
      <c r="L23" s="1"/>
      <c r="M23" s="5"/>
      <c r="O23" s="23"/>
      <c r="P23" s="23"/>
      <c r="Q23" s="93">
        <v>200</v>
      </c>
      <c r="R23" s="16"/>
      <c r="S23" s="16"/>
      <c r="T23" s="17"/>
    </row>
    <row r="24" spans="2:23" ht="15" customHeight="1" x14ac:dyDescent="0.2">
      <c r="B24" s="24" t="s">
        <v>15</v>
      </c>
      <c r="C24" s="1"/>
      <c r="D24" s="25"/>
      <c r="E24" s="1"/>
      <c r="F24" s="1"/>
      <c r="G24" s="1"/>
      <c r="H24" s="85" t="s">
        <v>6</v>
      </c>
      <c r="I24" s="531">
        <f>S21</f>
        <v>0</v>
      </c>
      <c r="J24" s="532"/>
      <c r="K24" s="1"/>
      <c r="L24" s="1"/>
      <c r="M24" s="5"/>
      <c r="O24" s="23"/>
      <c r="P24" s="16"/>
      <c r="Q24" s="93">
        <v>200</v>
      </c>
      <c r="R24" s="16"/>
      <c r="S24" s="16"/>
      <c r="T24" s="17"/>
    </row>
    <row r="25" spans="2:23" ht="15" customHeight="1" x14ac:dyDescent="0.2">
      <c r="B25" s="24" t="s">
        <v>16</v>
      </c>
      <c r="C25" s="1"/>
      <c r="D25" s="25"/>
      <c r="E25" s="1"/>
      <c r="F25" s="1"/>
      <c r="G25" s="1"/>
      <c r="H25" s="85" t="s">
        <v>6</v>
      </c>
      <c r="I25" s="532">
        <v>0</v>
      </c>
      <c r="J25" s="532"/>
      <c r="K25" s="1"/>
      <c r="L25" s="1"/>
      <c r="M25" s="5"/>
      <c r="O25" s="23"/>
      <c r="P25" s="16"/>
      <c r="Q25" s="93">
        <v>200</v>
      </c>
      <c r="R25" s="16"/>
      <c r="S25" s="16"/>
      <c r="T25" s="17"/>
    </row>
    <row r="26" spans="2:23" ht="15" customHeight="1" x14ac:dyDescent="0.2">
      <c r="B26" s="24"/>
      <c r="C26" s="1"/>
      <c r="D26" s="25"/>
      <c r="E26" s="1"/>
      <c r="F26" s="1"/>
      <c r="G26" s="1"/>
      <c r="H26" s="85"/>
      <c r="I26" s="1"/>
      <c r="J26" s="1"/>
      <c r="K26" s="1"/>
      <c r="L26" s="1"/>
      <c r="M26" s="5"/>
      <c r="O26" s="23"/>
      <c r="P26" s="16"/>
      <c r="Q26" s="93">
        <v>200</v>
      </c>
      <c r="R26" s="16"/>
      <c r="S26" s="16"/>
      <c r="T26" s="17"/>
    </row>
    <row r="27" spans="2:23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1118</v>
      </c>
      <c r="L27" s="535"/>
      <c r="M27" s="5"/>
      <c r="O27" s="23"/>
      <c r="P27" s="16"/>
      <c r="Q27" s="93">
        <v>400</v>
      </c>
      <c r="R27" s="17"/>
      <c r="S27" s="17"/>
      <c r="T27" s="17"/>
    </row>
    <row r="28" spans="2:23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23"/>
      <c r="P28" s="16"/>
      <c r="Q28" s="2"/>
      <c r="R28" s="23"/>
      <c r="S28" s="23"/>
      <c r="T28" s="17"/>
    </row>
    <row r="29" spans="2:23" ht="15" customHeight="1" thickBot="1" x14ac:dyDescent="0.3">
      <c r="B29" s="9"/>
      <c r="C29" s="21"/>
      <c r="D29" s="21"/>
      <c r="E29" s="87"/>
      <c r="F29" s="27"/>
      <c r="G29" s="537" t="s">
        <v>18</v>
      </c>
      <c r="H29" s="537"/>
      <c r="I29" s="537"/>
      <c r="J29" s="28" t="s">
        <v>6</v>
      </c>
      <c r="K29" s="538">
        <f>K27-K14</f>
        <v>-572</v>
      </c>
      <c r="L29" s="538"/>
      <c r="M29" s="5"/>
      <c r="O29" s="23"/>
      <c r="P29" s="16"/>
      <c r="Q29" s="2">
        <f>SUM(Q4:Q28)</f>
        <v>5818</v>
      </c>
      <c r="R29" s="23"/>
      <c r="S29" s="23"/>
      <c r="T29" s="17"/>
    </row>
    <row r="30" spans="2:23" ht="15" customHeight="1" thickTop="1" x14ac:dyDescent="0.25">
      <c r="B30" s="9"/>
      <c r="C30" s="21"/>
      <c r="D30" s="21"/>
      <c r="E30" s="87"/>
      <c r="F30" s="27"/>
      <c r="G30" s="27"/>
      <c r="H30" s="27"/>
      <c r="I30" s="27"/>
      <c r="J30" s="28"/>
      <c r="K30" s="33"/>
      <c r="L30" s="33"/>
      <c r="M30" s="5"/>
      <c r="O30" s="1"/>
      <c r="P30" s="16"/>
      <c r="Q30" s="20"/>
      <c r="R30" s="23"/>
      <c r="S30" s="23"/>
      <c r="T30" s="17"/>
    </row>
    <row r="31" spans="2:23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1"/>
      <c r="P31" s="16"/>
      <c r="Q31" s="20"/>
      <c r="R31" s="34"/>
      <c r="S31" s="34"/>
      <c r="T31" s="17"/>
    </row>
    <row r="32" spans="2:23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P32" s="16"/>
      <c r="Q32" s="20"/>
      <c r="R32" s="23"/>
      <c r="S32" s="23"/>
      <c r="T32" s="35"/>
    </row>
    <row r="33" spans="2:20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P33" s="16"/>
      <c r="Q33" s="20"/>
      <c r="R33" s="23"/>
      <c r="S33" s="23"/>
      <c r="T33" s="35"/>
    </row>
    <row r="34" spans="2:20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P34" s="16"/>
      <c r="Q34" s="20"/>
      <c r="R34" s="23"/>
      <c r="S34" s="23"/>
    </row>
    <row r="35" spans="2:20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P35" s="16"/>
      <c r="Q35" s="36"/>
      <c r="R35" s="23"/>
      <c r="S35" s="23"/>
    </row>
    <row r="36" spans="2:20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Q36" s="36"/>
      <c r="R36" s="23"/>
      <c r="S36" s="23"/>
    </row>
    <row r="37" spans="2:20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Q37" s="36"/>
      <c r="R37" s="23"/>
      <c r="S37" s="23"/>
    </row>
    <row r="38" spans="2:20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Q38" s="36"/>
      <c r="R38" s="23"/>
      <c r="S38" s="23"/>
    </row>
    <row r="39" spans="2:20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Q39" s="36"/>
      <c r="R39" s="23"/>
      <c r="S39" s="23"/>
    </row>
    <row r="40" spans="2:20" ht="15" customHeight="1" x14ac:dyDescent="0.2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Q40" s="36"/>
      <c r="R40" s="23"/>
      <c r="S40" s="23"/>
    </row>
    <row r="41" spans="2:20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Q41" s="36"/>
      <c r="R41" s="23"/>
      <c r="S41" s="23"/>
    </row>
    <row r="42" spans="2:20" s="1" customFormat="1" ht="15" customHeight="1" x14ac:dyDescent="0.2">
      <c r="C42" s="39"/>
      <c r="D42" s="39"/>
      <c r="P42"/>
      <c r="Q42" s="2"/>
      <c r="R42" s="17"/>
      <c r="S42" s="17"/>
    </row>
    <row r="43" spans="2:20" s="1" customFormat="1" ht="15" customHeight="1" x14ac:dyDescent="0.2">
      <c r="C43" s="39"/>
      <c r="D43" s="39"/>
      <c r="Q43" s="42"/>
      <c r="R43" s="23"/>
      <c r="S43" s="23"/>
    </row>
    <row r="44" spans="2:20" s="1" customFormat="1" ht="15" customHeight="1" x14ac:dyDescent="0.2">
      <c r="Q44" s="42"/>
      <c r="R44" s="23"/>
      <c r="S44" s="23"/>
    </row>
    <row r="45" spans="2:20" s="1" customFormat="1" x14ac:dyDescent="0.2">
      <c r="Q45" s="42"/>
      <c r="R45" s="23"/>
      <c r="S45" s="23"/>
    </row>
    <row r="46" spans="2:20" x14ac:dyDescent="0.2">
      <c r="P46" s="1"/>
      <c r="Q46" s="42"/>
      <c r="R46" s="23"/>
      <c r="S46" s="23"/>
    </row>
    <row r="47" spans="2:20" x14ac:dyDescent="0.2">
      <c r="H47" s="43"/>
      <c r="Q47" s="42"/>
      <c r="R47" s="23"/>
      <c r="S47" s="23"/>
    </row>
    <row r="48" spans="2:20" x14ac:dyDescent="0.2">
      <c r="Q48" s="42"/>
      <c r="R48" s="44"/>
      <c r="S48" s="44"/>
    </row>
    <row r="49" spans="17:17" x14ac:dyDescent="0.2">
      <c r="Q49" s="42"/>
    </row>
    <row r="50" spans="17:17" x14ac:dyDescent="0.2">
      <c r="Q50" s="42"/>
    </row>
    <row r="51" spans="17:17" x14ac:dyDescent="0.2">
      <c r="Q51" s="42"/>
    </row>
    <row r="52" spans="17:17" x14ac:dyDescent="0.2">
      <c r="Q52" s="42"/>
    </row>
    <row r="53" spans="17:17" x14ac:dyDescent="0.2">
      <c r="Q53" s="42"/>
    </row>
    <row r="54" spans="17:17" x14ac:dyDescent="0.2">
      <c r="Q54" s="42"/>
    </row>
    <row r="55" spans="17:17" x14ac:dyDescent="0.2">
      <c r="Q55" s="42"/>
    </row>
    <row r="56" spans="17:17" x14ac:dyDescent="0.2">
      <c r="Q56" s="42"/>
    </row>
    <row r="57" spans="17:17" x14ac:dyDescent="0.2">
      <c r="Q57" s="42"/>
    </row>
    <row r="58" spans="17:17" x14ac:dyDescent="0.2">
      <c r="Q58" s="42"/>
    </row>
    <row r="59" spans="17:17" x14ac:dyDescent="0.2">
      <c r="Q59" s="42"/>
    </row>
    <row r="60" spans="17:17" x14ac:dyDescent="0.2">
      <c r="Q60" s="42"/>
    </row>
    <row r="61" spans="17:17" x14ac:dyDescent="0.2">
      <c r="Q61" s="42"/>
    </row>
    <row r="62" spans="17:17" x14ac:dyDescent="0.2">
      <c r="Q62" s="42"/>
    </row>
    <row r="63" spans="17:17" x14ac:dyDescent="0.2">
      <c r="Q63" s="42"/>
    </row>
    <row r="64" spans="17:17" x14ac:dyDescent="0.2">
      <c r="Q64" s="42"/>
    </row>
    <row r="65" spans="17:17" x14ac:dyDescent="0.2">
      <c r="Q65" s="42"/>
    </row>
    <row r="66" spans="17:17" x14ac:dyDescent="0.2">
      <c r="Q66" s="42"/>
    </row>
    <row r="67" spans="17:17" x14ac:dyDescent="0.2">
      <c r="Q67" s="42"/>
    </row>
    <row r="68" spans="17:17" x14ac:dyDescent="0.2">
      <c r="Q68" s="42"/>
    </row>
    <row r="69" spans="17:17" x14ac:dyDescent="0.2">
      <c r="Q69" s="35"/>
    </row>
    <row r="73" spans="17:17" x14ac:dyDescent="0.2">
      <c r="Q73" s="35"/>
    </row>
  </sheetData>
  <mergeCells count="32">
    <mergeCell ref="K14:L14"/>
    <mergeCell ref="B2:D6"/>
    <mergeCell ref="E2:L6"/>
    <mergeCell ref="B9:C9"/>
    <mergeCell ref="D9:F9"/>
    <mergeCell ref="G9:I9"/>
    <mergeCell ref="J9:M9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E31" sqref="E3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318">
        <v>90</v>
      </c>
      <c r="P4" s="318">
        <v>18</v>
      </c>
      <c r="Q4" s="318"/>
      <c r="R4" s="318"/>
      <c r="S4" s="318">
        <v>100</v>
      </c>
      <c r="T4" s="116">
        <v>12</v>
      </c>
      <c r="U4" s="121">
        <v>2181.1799999999998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260">
        <v>12</v>
      </c>
      <c r="P5" s="320">
        <v>19</v>
      </c>
      <c r="Q5" s="320"/>
      <c r="R5" s="320"/>
      <c r="S5" s="320"/>
      <c r="T5" s="120">
        <v>100</v>
      </c>
      <c r="U5" s="121">
        <v>1822.43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12</v>
      </c>
      <c r="P6" s="320">
        <v>28</v>
      </c>
      <c r="Q6" s="320"/>
      <c r="R6" s="320"/>
      <c r="S6" s="320"/>
      <c r="T6" s="260">
        <v>90</v>
      </c>
      <c r="U6" s="260">
        <v>9820.7999999999993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321">
        <v>135</v>
      </c>
      <c r="P7" s="320">
        <v>18</v>
      </c>
      <c r="Q7" s="320"/>
      <c r="R7" s="320"/>
      <c r="S7" s="260"/>
      <c r="T7" s="260">
        <v>135</v>
      </c>
      <c r="U7" s="260">
        <v>700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18</v>
      </c>
      <c r="P8" s="320">
        <v>28</v>
      </c>
      <c r="Q8" s="320"/>
      <c r="R8" s="320"/>
      <c r="S8" s="260"/>
      <c r="T8" s="260">
        <v>12</v>
      </c>
      <c r="U8" s="260">
        <v>560</v>
      </c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44119</v>
      </c>
      <c r="K9" s="518"/>
      <c r="L9" s="518"/>
      <c r="M9" s="519"/>
      <c r="O9" s="321"/>
      <c r="P9" s="320">
        <v>28</v>
      </c>
      <c r="Q9" s="320"/>
      <c r="R9" s="320"/>
      <c r="S9" s="260"/>
      <c r="T9" s="260">
        <v>18</v>
      </c>
      <c r="U9" s="260">
        <v>480.96</v>
      </c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31"/>
      <c r="I10" s="1"/>
      <c r="J10" s="1"/>
      <c r="K10" s="1"/>
      <c r="L10" s="1"/>
      <c r="M10" s="5"/>
      <c r="O10" s="321"/>
      <c r="P10" s="320">
        <v>250</v>
      </c>
      <c r="Q10" s="320"/>
      <c r="R10" s="320"/>
      <c r="S10" s="260"/>
      <c r="T10" s="260">
        <v>300</v>
      </c>
      <c r="U10" s="260">
        <v>8049.6</v>
      </c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>
        <v>300</v>
      </c>
      <c r="Q11" s="320"/>
      <c r="R11" s="320"/>
      <c r="S11" s="260"/>
      <c r="T11" s="122">
        <v>250</v>
      </c>
      <c r="U11" s="260">
        <v>8573.06</v>
      </c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31"/>
      <c r="I12" s="1"/>
      <c r="J12" s="1"/>
      <c r="K12" s="1"/>
      <c r="L12" s="1"/>
      <c r="M12" s="5"/>
      <c r="O12" s="260"/>
      <c r="P12" s="320">
        <v>12</v>
      </c>
      <c r="Q12" s="320"/>
      <c r="R12" s="320"/>
      <c r="S12" s="260"/>
      <c r="T12" s="120">
        <v>28</v>
      </c>
      <c r="U12" s="120">
        <v>9840.6</v>
      </c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316</v>
      </c>
      <c r="F13" s="527"/>
      <c r="G13" s="432" t="s">
        <v>185</v>
      </c>
      <c r="H13" s="528" t="s">
        <v>317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18</v>
      </c>
      <c r="U13" s="120">
        <v>2625.78</v>
      </c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1068</v>
      </c>
      <c r="L14" s="541"/>
      <c r="M14" s="5">
        <v>1342.64</v>
      </c>
      <c r="O14" s="260"/>
      <c r="P14" s="320"/>
      <c r="Q14" s="320"/>
      <c r="R14" s="320"/>
      <c r="S14" s="260"/>
      <c r="T14" s="120">
        <v>28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44654.409999999996</v>
      </c>
      <c r="L15" s="541"/>
      <c r="M15" s="5"/>
      <c r="O15" s="260"/>
      <c r="P15" s="322"/>
      <c r="Q15" s="320"/>
      <c r="R15" s="320"/>
      <c r="S15" s="260"/>
      <c r="T15" s="120">
        <v>18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45722.409999999996</v>
      </c>
      <c r="L16" s="543"/>
      <c r="M16" s="5"/>
      <c r="O16" s="260"/>
      <c r="P16" s="322"/>
      <c r="Q16" s="320"/>
      <c r="R16" s="320"/>
      <c r="S16" s="260"/>
      <c r="T16" s="120">
        <v>28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>
        <v>12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>
        <v>19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31" t="s">
        <v>6</v>
      </c>
      <c r="I20" s="556">
        <f>P40</f>
        <v>701</v>
      </c>
      <c r="J20" s="556"/>
      <c r="K20" s="1"/>
      <c r="L20" s="1"/>
      <c r="M20" s="5"/>
      <c r="O20" s="120"/>
      <c r="P20" s="119"/>
      <c r="Q20" s="119"/>
      <c r="R20" s="119"/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31" t="s">
        <v>6</v>
      </c>
      <c r="I21" s="541">
        <f>O40</f>
        <v>267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31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31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31" t="s">
        <v>6</v>
      </c>
      <c r="I24" s="541">
        <f>S40</f>
        <v>100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31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1068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33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33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267</v>
      </c>
      <c r="P40" s="105">
        <f t="shared" ref="P40:V40" si="0">SUM(P4:P39)</f>
        <v>701</v>
      </c>
      <c r="Q40" s="105">
        <f t="shared" si="0"/>
        <v>0</v>
      </c>
      <c r="R40" s="105">
        <f t="shared" si="0"/>
        <v>0</v>
      </c>
      <c r="S40" s="130">
        <f t="shared" si="0"/>
        <v>100</v>
      </c>
      <c r="T40" s="108">
        <f>SUM(T4:T39)</f>
        <v>1068</v>
      </c>
      <c r="U40" s="108">
        <f>SUM(U4:U39)</f>
        <v>44654.409999999996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X16" sqref="X16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50</v>
      </c>
      <c r="P4" s="318"/>
      <c r="Q4" s="318"/>
      <c r="R4" s="318"/>
      <c r="S4" s="318"/>
      <c r="T4" s="116">
        <v>50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200</v>
      </c>
      <c r="P5" s="320"/>
      <c r="Q5" s="320"/>
      <c r="R5" s="320"/>
      <c r="S5" s="320"/>
      <c r="T5" s="120">
        <v>200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50</v>
      </c>
      <c r="P6" s="320"/>
      <c r="Q6" s="320"/>
      <c r="R6" s="320"/>
      <c r="S6" s="320"/>
      <c r="T6" s="260">
        <v>50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260">
        <v>12</v>
      </c>
      <c r="P7" s="320"/>
      <c r="Q7" s="320"/>
      <c r="R7" s="320"/>
      <c r="S7" s="260"/>
      <c r="T7" s="260">
        <v>12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/>
      <c r="P8" s="320"/>
      <c r="Q8" s="320"/>
      <c r="R8" s="320"/>
      <c r="S8" s="260"/>
      <c r="T8" s="260"/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44120</v>
      </c>
      <c r="K9" s="518"/>
      <c r="L9" s="518"/>
      <c r="M9" s="519"/>
      <c r="O9" s="321"/>
      <c r="P9" s="320"/>
      <c r="Q9" s="320"/>
      <c r="R9" s="320"/>
      <c r="S9" s="260"/>
      <c r="T9" s="260"/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34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/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122"/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34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318</v>
      </c>
      <c r="F13" s="527"/>
      <c r="G13" s="435" t="s">
        <v>185</v>
      </c>
      <c r="H13" s="528" t="s">
        <v>319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312</v>
      </c>
      <c r="L14" s="541"/>
      <c r="M14" s="5">
        <v>1342.64</v>
      </c>
      <c r="O14" s="260"/>
      <c r="P14" s="320"/>
      <c r="Q14" s="320"/>
      <c r="R14" s="320"/>
      <c r="S14" s="26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312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34" t="s">
        <v>6</v>
      </c>
      <c r="I20" s="556">
        <f>P40</f>
        <v>0</v>
      </c>
      <c r="J20" s="556"/>
      <c r="K20" s="1"/>
      <c r="L20" s="1"/>
      <c r="M20" s="5"/>
      <c r="O20" s="120"/>
      <c r="P20" s="119"/>
      <c r="Q20" s="119"/>
      <c r="R20" s="119"/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34" t="s">
        <v>6</v>
      </c>
      <c r="I21" s="541">
        <f>O40</f>
        <v>312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34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34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34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34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312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36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36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312</v>
      </c>
      <c r="P40" s="105">
        <f t="shared" ref="P40:V40" si="0">SUM(P4:P39)</f>
        <v>0</v>
      </c>
      <c r="Q40" s="105">
        <f t="shared" si="0"/>
        <v>0</v>
      </c>
      <c r="R40" s="105">
        <f t="shared" si="0"/>
        <v>0</v>
      </c>
      <c r="S40" s="130">
        <f t="shared" si="0"/>
        <v>0</v>
      </c>
      <c r="T40" s="108">
        <f>SUM(T4:T39)</f>
        <v>312</v>
      </c>
      <c r="U40" s="108">
        <f>SUM(U4:U39)</f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10" zoomScale="80" zoomScaleNormal="80" zoomScaleSheetLayoutView="100" workbookViewId="0">
      <selection activeCell="X6" sqref="X6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60</v>
      </c>
      <c r="P4" s="318">
        <v>120</v>
      </c>
      <c r="Q4" s="318"/>
      <c r="R4" s="318">
        <v>100</v>
      </c>
      <c r="S4" s="318"/>
      <c r="T4" s="116">
        <v>120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90</v>
      </c>
      <c r="P5" s="320">
        <v>100</v>
      </c>
      <c r="Q5" s="320"/>
      <c r="R5" s="320"/>
      <c r="S5" s="320"/>
      <c r="T5" s="120">
        <v>60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50</v>
      </c>
      <c r="P6" s="320">
        <v>18</v>
      </c>
      <c r="Q6" s="320"/>
      <c r="R6" s="320"/>
      <c r="S6" s="320"/>
      <c r="T6" s="260">
        <v>100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260">
        <v>250</v>
      </c>
      <c r="P7" s="320">
        <v>100</v>
      </c>
      <c r="Q7" s="320"/>
      <c r="R7" s="320"/>
      <c r="S7" s="260"/>
      <c r="T7" s="260">
        <v>100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/>
      <c r="P8" s="320">
        <v>100</v>
      </c>
      <c r="Q8" s="320"/>
      <c r="R8" s="320"/>
      <c r="S8" s="260"/>
      <c r="T8" s="260">
        <v>90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44123</v>
      </c>
      <c r="K9" s="518"/>
      <c r="L9" s="518"/>
      <c r="M9" s="519"/>
      <c r="O9" s="321"/>
      <c r="P9" s="320"/>
      <c r="Q9" s="320"/>
      <c r="R9" s="320"/>
      <c r="S9" s="260"/>
      <c r="T9" s="260">
        <v>18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37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>
        <v>50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122">
        <v>100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37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0">
        <v>250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320</v>
      </c>
      <c r="F13" s="527"/>
      <c r="G13" s="438" t="s">
        <v>185</v>
      </c>
      <c r="H13" s="528" t="s">
        <v>321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100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988</v>
      </c>
      <c r="L14" s="541"/>
      <c r="M14" s="5">
        <v>1342.64</v>
      </c>
      <c r="O14" s="260"/>
      <c r="P14" s="320"/>
      <c r="Q14" s="320"/>
      <c r="R14" s="320"/>
      <c r="S14" s="26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988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37" t="s">
        <v>6</v>
      </c>
      <c r="I20" s="556">
        <f>P40</f>
        <v>438</v>
      </c>
      <c r="J20" s="556"/>
      <c r="K20" s="1"/>
      <c r="L20" s="1"/>
      <c r="M20" s="5"/>
      <c r="O20" s="120"/>
      <c r="P20" s="119"/>
      <c r="Q20" s="119"/>
      <c r="R20" s="119"/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37" t="s">
        <v>6</v>
      </c>
      <c r="I21" s="541">
        <f>O40</f>
        <v>450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37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37" t="s">
        <v>6</v>
      </c>
      <c r="I23" s="541">
        <f>R40</f>
        <v>100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37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37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988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39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39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450</v>
      </c>
      <c r="P40" s="105">
        <f t="shared" ref="P40:V40" si="0">SUM(P4:P39)</f>
        <v>438</v>
      </c>
      <c r="Q40" s="105">
        <f t="shared" si="0"/>
        <v>0</v>
      </c>
      <c r="R40" s="105">
        <f t="shared" si="0"/>
        <v>100</v>
      </c>
      <c r="S40" s="130">
        <f t="shared" si="0"/>
        <v>0</v>
      </c>
      <c r="T40" s="108">
        <f>SUM(T4:T39)</f>
        <v>988</v>
      </c>
      <c r="U40" s="108">
        <f>SUM(U4:U39)</f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4" zoomScale="80" zoomScaleNormal="80" zoomScaleSheetLayoutView="100" workbookViewId="0">
      <selection activeCell="Q18" sqref="Q18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185</v>
      </c>
      <c r="P4" s="318">
        <v>18</v>
      </c>
      <c r="Q4" s="318"/>
      <c r="R4" s="318"/>
      <c r="S4" s="318"/>
      <c r="T4" s="116">
        <v>18</v>
      </c>
      <c r="U4" s="121">
        <v>5035.82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18</v>
      </c>
      <c r="P5" s="320">
        <v>18</v>
      </c>
      <c r="Q5" s="320"/>
      <c r="R5" s="320"/>
      <c r="S5" s="320"/>
      <c r="T5" s="120">
        <v>18</v>
      </c>
      <c r="U5" s="121">
        <v>323.69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250</v>
      </c>
      <c r="P6" s="320">
        <v>18</v>
      </c>
      <c r="Q6" s="320"/>
      <c r="R6" s="320"/>
      <c r="S6" s="320"/>
      <c r="T6" s="260">
        <v>18</v>
      </c>
      <c r="U6" s="260">
        <v>259.47000000000003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260">
        <v>135</v>
      </c>
      <c r="P7" s="320">
        <v>156.4</v>
      </c>
      <c r="Q7" s="320"/>
      <c r="R7" s="320"/>
      <c r="S7" s="260"/>
      <c r="T7" s="260">
        <v>156.4</v>
      </c>
      <c r="U7" s="260">
        <v>404.59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185</v>
      </c>
      <c r="P8" s="320">
        <v>12</v>
      </c>
      <c r="Q8" s="320"/>
      <c r="R8" s="320"/>
      <c r="S8" s="260"/>
      <c r="T8" s="260">
        <v>12</v>
      </c>
      <c r="U8" s="260">
        <v>796.46</v>
      </c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44124</v>
      </c>
      <c r="K9" s="518"/>
      <c r="L9" s="518"/>
      <c r="M9" s="519"/>
      <c r="O9" s="321">
        <v>18</v>
      </c>
      <c r="P9" s="320">
        <v>135</v>
      </c>
      <c r="Q9" s="320"/>
      <c r="R9" s="320"/>
      <c r="S9" s="260"/>
      <c r="T9" s="260">
        <v>135</v>
      </c>
      <c r="U9" s="260">
        <v>5470.78</v>
      </c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40"/>
      <c r="I10" s="1"/>
      <c r="J10" s="1"/>
      <c r="K10" s="1"/>
      <c r="L10" s="1"/>
      <c r="M10" s="5"/>
      <c r="O10" s="321"/>
      <c r="P10" s="320">
        <v>36</v>
      </c>
      <c r="Q10" s="320"/>
      <c r="R10" s="320"/>
      <c r="S10" s="260"/>
      <c r="T10" s="260">
        <v>250</v>
      </c>
      <c r="U10" s="260">
        <v>9084.69</v>
      </c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>
        <v>18</v>
      </c>
      <c r="Q11" s="320"/>
      <c r="R11" s="320"/>
      <c r="S11" s="260"/>
      <c r="T11" s="122">
        <v>36</v>
      </c>
      <c r="U11" s="260">
        <v>9821.98</v>
      </c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40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0">
        <v>135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322</v>
      </c>
      <c r="F13" s="527"/>
      <c r="G13" s="441" t="s">
        <v>185</v>
      </c>
      <c r="H13" s="528" t="s">
        <v>323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18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1202.4000000000001</v>
      </c>
      <c r="L14" s="541"/>
      <c r="M14" s="5">
        <v>1342.64</v>
      </c>
      <c r="O14" s="260"/>
      <c r="P14" s="320"/>
      <c r="Q14" s="320"/>
      <c r="R14" s="320"/>
      <c r="S14" s="260"/>
      <c r="T14" s="120">
        <v>185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31197.48</v>
      </c>
      <c r="L15" s="541"/>
      <c r="M15" s="5"/>
      <c r="O15" s="260"/>
      <c r="P15" s="322"/>
      <c r="Q15" s="320"/>
      <c r="R15" s="320"/>
      <c r="S15" s="260"/>
      <c r="T15" s="120">
        <v>18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32399.88</v>
      </c>
      <c r="L16" s="543"/>
      <c r="M16" s="5"/>
      <c r="O16" s="260"/>
      <c r="P16" s="322"/>
      <c r="Q16" s="320"/>
      <c r="R16" s="320"/>
      <c r="S16" s="260"/>
      <c r="T16" s="120">
        <v>18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>
        <v>185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40" t="s">
        <v>6</v>
      </c>
      <c r="I20" s="556">
        <f>P40</f>
        <v>411.4</v>
      </c>
      <c r="J20" s="556"/>
      <c r="K20" s="1"/>
      <c r="L20" s="1"/>
      <c r="M20" s="5"/>
      <c r="O20" s="120"/>
      <c r="P20" s="119"/>
      <c r="Q20" s="119"/>
      <c r="R20" s="119"/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40" t="s">
        <v>6</v>
      </c>
      <c r="I21" s="541">
        <f>O40</f>
        <v>791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40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40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40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40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1202.4000000000001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42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42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791</v>
      </c>
      <c r="P40" s="105">
        <f t="shared" ref="P40:V40" si="0">SUM(P4:P39)</f>
        <v>411.4</v>
      </c>
      <c r="Q40" s="105">
        <f t="shared" si="0"/>
        <v>0</v>
      </c>
      <c r="R40" s="105">
        <f t="shared" si="0"/>
        <v>0</v>
      </c>
      <c r="S40" s="130">
        <f t="shared" si="0"/>
        <v>0</v>
      </c>
      <c r="T40" s="108">
        <f>SUM(T4:T39)</f>
        <v>1202.4000000000001</v>
      </c>
      <c r="U40" s="108">
        <f>SUM(U4:U39)</f>
        <v>31197.48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Q17" sqref="Q17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135</v>
      </c>
      <c r="P4" s="318">
        <v>18</v>
      </c>
      <c r="Q4" s="318"/>
      <c r="R4" s="318">
        <v>100</v>
      </c>
      <c r="S4" s="318">
        <v>100</v>
      </c>
      <c r="T4" s="116">
        <v>18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135</v>
      </c>
      <c r="P5" s="320">
        <v>185</v>
      </c>
      <c r="Q5" s="320"/>
      <c r="R5" s="320"/>
      <c r="S5" s="320"/>
      <c r="T5" s="120">
        <v>135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10</v>
      </c>
      <c r="P6" s="320"/>
      <c r="Q6" s="320"/>
      <c r="R6" s="320"/>
      <c r="S6" s="320"/>
      <c r="T6" s="260">
        <v>18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260">
        <v>135</v>
      </c>
      <c r="P7" s="320"/>
      <c r="Q7" s="320"/>
      <c r="R7" s="320"/>
      <c r="S7" s="260"/>
      <c r="T7" s="260">
        <v>50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50</v>
      </c>
      <c r="P8" s="320"/>
      <c r="Q8" s="320"/>
      <c r="R8" s="320"/>
      <c r="S8" s="260"/>
      <c r="T8" s="260">
        <v>10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44125</v>
      </c>
      <c r="K9" s="518"/>
      <c r="L9" s="518"/>
      <c r="M9" s="519"/>
      <c r="O9" s="321">
        <v>200</v>
      </c>
      <c r="P9" s="320"/>
      <c r="Q9" s="320"/>
      <c r="R9" s="320"/>
      <c r="S9" s="260"/>
      <c r="T9" s="260">
        <v>100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43"/>
      <c r="I10" s="1"/>
      <c r="J10" s="1"/>
      <c r="K10" s="1"/>
      <c r="L10" s="1"/>
      <c r="M10" s="5"/>
      <c r="O10" s="321">
        <v>185</v>
      </c>
      <c r="P10" s="320"/>
      <c r="Q10" s="320"/>
      <c r="R10" s="320"/>
      <c r="S10" s="260"/>
      <c r="T10" s="260">
        <v>200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>
        <v>18</v>
      </c>
      <c r="P11" s="320"/>
      <c r="Q11" s="320"/>
      <c r="R11" s="320"/>
      <c r="S11" s="260"/>
      <c r="T11" s="122">
        <v>185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43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0">
        <v>135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324</v>
      </c>
      <c r="F13" s="527"/>
      <c r="G13" s="444" t="s">
        <v>185</v>
      </c>
      <c r="H13" s="528" t="s">
        <v>325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135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1271</v>
      </c>
      <c r="L14" s="541"/>
      <c r="M14" s="5">
        <v>1342.64</v>
      </c>
      <c r="O14" s="260"/>
      <c r="P14" s="320"/>
      <c r="Q14" s="320"/>
      <c r="R14" s="320"/>
      <c r="S14" s="260"/>
      <c r="T14" s="120">
        <v>185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>
        <v>100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1271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43" t="s">
        <v>6</v>
      </c>
      <c r="I20" s="556">
        <f>P40</f>
        <v>203</v>
      </c>
      <c r="J20" s="556"/>
      <c r="K20" s="1"/>
      <c r="L20" s="1"/>
      <c r="M20" s="5"/>
      <c r="O20" s="120"/>
      <c r="P20" s="119"/>
      <c r="Q20" s="119"/>
      <c r="R20" s="119"/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43" t="s">
        <v>6</v>
      </c>
      <c r="I21" s="541">
        <f>O40</f>
        <v>868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43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43" t="s">
        <v>6</v>
      </c>
      <c r="I23" s="541">
        <f>R40</f>
        <v>100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43" t="s">
        <v>6</v>
      </c>
      <c r="I24" s="541">
        <f>S40</f>
        <v>100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43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1271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45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45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868</v>
      </c>
      <c r="P40" s="105">
        <f t="shared" ref="P40:V40" si="0">SUM(P4:P39)</f>
        <v>203</v>
      </c>
      <c r="Q40" s="105">
        <f t="shared" si="0"/>
        <v>0</v>
      </c>
      <c r="R40" s="105">
        <f t="shared" si="0"/>
        <v>100</v>
      </c>
      <c r="S40" s="130">
        <f t="shared" si="0"/>
        <v>100</v>
      </c>
      <c r="T40" s="108">
        <f>SUM(T4:T39)</f>
        <v>1271</v>
      </c>
      <c r="U40" s="108">
        <f>SUM(U4:U39)</f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10" zoomScale="80" zoomScaleNormal="80" zoomScaleSheetLayoutView="100" workbookViewId="0">
      <selection activeCell="I21" sqref="I21:J2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185</v>
      </c>
      <c r="P4" s="318">
        <v>13</v>
      </c>
      <c r="Q4" s="318"/>
      <c r="R4" s="318">
        <v>195</v>
      </c>
      <c r="S4" s="318"/>
      <c r="T4" s="116">
        <v>185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28</v>
      </c>
      <c r="P5" s="320">
        <v>18</v>
      </c>
      <c r="Q5" s="320"/>
      <c r="R5" s="320"/>
      <c r="S5" s="320"/>
      <c r="T5" s="120">
        <v>12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/>
      <c r="P6" s="320">
        <v>12</v>
      </c>
      <c r="Q6" s="320"/>
      <c r="R6" s="320"/>
      <c r="S6" s="320"/>
      <c r="T6" s="260">
        <v>120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260"/>
      <c r="P7" s="320">
        <v>322</v>
      </c>
      <c r="Q7" s="320"/>
      <c r="R7" s="320"/>
      <c r="S7" s="260"/>
      <c r="T7" s="260">
        <v>12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/>
      <c r="P8" s="320">
        <v>12</v>
      </c>
      <c r="Q8" s="320"/>
      <c r="R8" s="320"/>
      <c r="S8" s="260"/>
      <c r="T8" s="260">
        <v>322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44126</v>
      </c>
      <c r="K9" s="518"/>
      <c r="L9" s="518"/>
      <c r="M9" s="519"/>
      <c r="O9" s="321"/>
      <c r="P9" s="320">
        <v>120</v>
      </c>
      <c r="Q9" s="320"/>
      <c r="R9" s="320"/>
      <c r="S9" s="260"/>
      <c r="T9" s="260">
        <v>18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46"/>
      <c r="I10" s="1"/>
      <c r="J10" s="1"/>
      <c r="K10" s="1"/>
      <c r="L10" s="1"/>
      <c r="M10" s="5"/>
      <c r="O10" s="321"/>
      <c r="P10" s="320">
        <v>12</v>
      </c>
      <c r="Q10" s="320"/>
      <c r="R10" s="320"/>
      <c r="S10" s="260"/>
      <c r="T10" s="260">
        <v>36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>
        <v>36</v>
      </c>
      <c r="Q11" s="320"/>
      <c r="R11" s="320"/>
      <c r="S11" s="260"/>
      <c r="T11" s="122">
        <v>13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46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0">
        <v>12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326</v>
      </c>
      <c r="F13" s="527"/>
      <c r="G13" s="447" t="s">
        <v>185</v>
      </c>
      <c r="H13" s="528" t="s">
        <v>327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28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953</v>
      </c>
      <c r="L14" s="541"/>
      <c r="M14" s="5">
        <v>1342.64</v>
      </c>
      <c r="O14" s="260"/>
      <c r="P14" s="320"/>
      <c r="Q14" s="320"/>
      <c r="R14" s="320"/>
      <c r="S14" s="260"/>
      <c r="T14" s="120">
        <v>195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953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46" t="s">
        <v>6</v>
      </c>
      <c r="I20" s="556">
        <f>P40</f>
        <v>545</v>
      </c>
      <c r="J20" s="556"/>
      <c r="K20" s="1"/>
      <c r="L20" s="1"/>
      <c r="M20" s="5"/>
      <c r="O20" s="120"/>
      <c r="P20" s="119"/>
      <c r="Q20" s="119"/>
      <c r="R20" s="119"/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46" t="s">
        <v>6</v>
      </c>
      <c r="I21" s="541">
        <f>O40</f>
        <v>213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46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46" t="s">
        <v>6</v>
      </c>
      <c r="I23" s="541">
        <f>R40</f>
        <v>195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46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46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953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48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48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213</v>
      </c>
      <c r="P40" s="105">
        <f t="shared" ref="P40:V40" si="0">SUM(P4:P39)</f>
        <v>545</v>
      </c>
      <c r="Q40" s="105">
        <f t="shared" si="0"/>
        <v>0</v>
      </c>
      <c r="R40" s="105">
        <f t="shared" si="0"/>
        <v>195</v>
      </c>
      <c r="S40" s="130">
        <f t="shared" si="0"/>
        <v>0</v>
      </c>
      <c r="T40" s="108">
        <f>SUM(T4:T39)</f>
        <v>953</v>
      </c>
      <c r="U40" s="108">
        <f>SUM(U4:U39)</f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7" zoomScale="80" zoomScaleNormal="80" zoomScaleSheetLayoutView="100" workbookViewId="0">
      <selection activeCell="R21" sqref="R2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41.1</v>
      </c>
      <c r="P4" s="318">
        <v>36</v>
      </c>
      <c r="Q4" s="318"/>
      <c r="R4" s="318"/>
      <c r="S4" s="318">
        <v>100</v>
      </c>
      <c r="T4" s="116">
        <v>180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90</v>
      </c>
      <c r="P5" s="320"/>
      <c r="Q5" s="320"/>
      <c r="R5" s="320"/>
      <c r="S5" s="320">
        <v>100</v>
      </c>
      <c r="T5" s="120">
        <v>185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180</v>
      </c>
      <c r="P6" s="320"/>
      <c r="Q6" s="320"/>
      <c r="R6" s="320"/>
      <c r="S6" s="320"/>
      <c r="T6" s="260">
        <v>200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260">
        <v>200</v>
      </c>
      <c r="P7" s="320"/>
      <c r="Q7" s="320"/>
      <c r="R7" s="320"/>
      <c r="S7" s="260"/>
      <c r="T7" s="260">
        <v>36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180</v>
      </c>
      <c r="P8" s="320"/>
      <c r="Q8" s="320"/>
      <c r="R8" s="320"/>
      <c r="S8" s="260"/>
      <c r="T8" s="260">
        <v>41.1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44127</v>
      </c>
      <c r="K9" s="518"/>
      <c r="L9" s="518"/>
      <c r="M9" s="519"/>
      <c r="O9" s="321">
        <v>185</v>
      </c>
      <c r="P9" s="320"/>
      <c r="Q9" s="320"/>
      <c r="R9" s="320"/>
      <c r="S9" s="260"/>
      <c r="T9" s="260">
        <v>180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49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>
        <v>200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122">
        <v>90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49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328</v>
      </c>
      <c r="F13" s="527"/>
      <c r="G13" s="450" t="s">
        <v>185</v>
      </c>
      <c r="H13" s="528" t="s">
        <v>329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1112.0999999999999</v>
      </c>
      <c r="L14" s="541"/>
      <c r="M14" s="5">
        <v>1342.64</v>
      </c>
      <c r="O14" s="260"/>
      <c r="P14" s="320"/>
      <c r="Q14" s="320"/>
      <c r="R14" s="320"/>
      <c r="S14" s="26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1112.0999999999999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49" t="s">
        <v>6</v>
      </c>
      <c r="I20" s="556">
        <f>P40</f>
        <v>36</v>
      </c>
      <c r="J20" s="556"/>
      <c r="K20" s="1"/>
      <c r="L20" s="1"/>
      <c r="M20" s="5"/>
      <c r="O20" s="120"/>
      <c r="P20" s="119"/>
      <c r="Q20" s="119"/>
      <c r="R20" s="119"/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49" t="s">
        <v>6</v>
      </c>
      <c r="I21" s="541">
        <f>O40</f>
        <v>876.1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49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49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49" t="s">
        <v>6</v>
      </c>
      <c r="I24" s="541">
        <f>S40</f>
        <v>200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49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1112.0999999999999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51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51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876.1</v>
      </c>
      <c r="P40" s="105">
        <f t="shared" ref="P40:V40" si="0">SUM(P4:P39)</f>
        <v>36</v>
      </c>
      <c r="Q40" s="105">
        <f t="shared" si="0"/>
        <v>0</v>
      </c>
      <c r="R40" s="105">
        <f t="shared" si="0"/>
        <v>0</v>
      </c>
      <c r="S40" s="130">
        <f t="shared" si="0"/>
        <v>200</v>
      </c>
      <c r="T40" s="108">
        <f>SUM(T4:T39)</f>
        <v>1112.0999999999999</v>
      </c>
      <c r="U40" s="108">
        <f>SUM(U4:U39)</f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7" zoomScale="80" zoomScaleNormal="80" zoomScaleSheetLayoutView="100" workbookViewId="0">
      <selection activeCell="R5" sqref="R5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60</v>
      </c>
      <c r="P4" s="318">
        <v>120</v>
      </c>
      <c r="Q4" s="318"/>
      <c r="R4" s="318">
        <v>100</v>
      </c>
      <c r="S4" s="318"/>
      <c r="T4" s="116">
        <v>120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90</v>
      </c>
      <c r="P5" s="320">
        <v>100</v>
      </c>
      <c r="Q5" s="320"/>
      <c r="R5" s="320"/>
      <c r="S5" s="320"/>
      <c r="T5" s="120">
        <v>60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135</v>
      </c>
      <c r="P6" s="320">
        <v>18</v>
      </c>
      <c r="Q6" s="320"/>
      <c r="R6" s="320"/>
      <c r="S6" s="320"/>
      <c r="T6" s="260">
        <v>18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260">
        <v>135</v>
      </c>
      <c r="P7" s="320">
        <v>18</v>
      </c>
      <c r="Q7" s="320"/>
      <c r="R7" s="320"/>
      <c r="S7" s="260"/>
      <c r="T7" s="260">
        <v>100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135</v>
      </c>
      <c r="P8" s="320">
        <v>100</v>
      </c>
      <c r="Q8" s="320"/>
      <c r="R8" s="320"/>
      <c r="S8" s="260"/>
      <c r="T8" s="260">
        <v>135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44130</v>
      </c>
      <c r="K9" s="518"/>
      <c r="L9" s="518"/>
      <c r="M9" s="519"/>
      <c r="O9" s="321">
        <v>250</v>
      </c>
      <c r="P9" s="320">
        <v>18</v>
      </c>
      <c r="Q9" s="320"/>
      <c r="R9" s="320"/>
      <c r="S9" s="260"/>
      <c r="T9" s="260">
        <v>90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52"/>
      <c r="I10" s="1"/>
      <c r="J10" s="1"/>
      <c r="K10" s="1"/>
      <c r="L10" s="1"/>
      <c r="M10" s="5"/>
      <c r="O10" s="321">
        <v>120</v>
      </c>
      <c r="P10" s="320">
        <v>135</v>
      </c>
      <c r="Q10" s="320"/>
      <c r="R10" s="320"/>
      <c r="S10" s="260"/>
      <c r="T10" s="260">
        <v>135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>
        <v>135</v>
      </c>
      <c r="P11" s="320"/>
      <c r="Q11" s="320"/>
      <c r="R11" s="320"/>
      <c r="S11" s="260"/>
      <c r="T11" s="122">
        <v>135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52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0">
        <v>120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330</v>
      </c>
      <c r="F13" s="527"/>
      <c r="G13" s="453" t="s">
        <v>185</v>
      </c>
      <c r="H13" s="528" t="s">
        <v>331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250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1669</v>
      </c>
      <c r="L14" s="541"/>
      <c r="M14" s="5">
        <v>1342.64</v>
      </c>
      <c r="O14" s="260"/>
      <c r="P14" s="320"/>
      <c r="Q14" s="320"/>
      <c r="R14" s="320"/>
      <c r="S14" s="260"/>
      <c r="T14" s="120">
        <v>18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>
        <v>135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1669</v>
      </c>
      <c r="L16" s="543"/>
      <c r="M16" s="5"/>
      <c r="O16" s="260"/>
      <c r="P16" s="322"/>
      <c r="Q16" s="320"/>
      <c r="R16" s="320"/>
      <c r="S16" s="260"/>
      <c r="T16" s="120">
        <v>135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>
        <v>100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>
        <v>18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>
        <v>100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52" t="s">
        <v>6</v>
      </c>
      <c r="I20" s="556">
        <f>P40</f>
        <v>509</v>
      </c>
      <c r="J20" s="556"/>
      <c r="K20" s="1"/>
      <c r="L20" s="1"/>
      <c r="M20" s="5"/>
      <c r="O20" s="120"/>
      <c r="P20" s="119"/>
      <c r="Q20" s="119"/>
      <c r="R20" s="119"/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52" t="s">
        <v>6</v>
      </c>
      <c r="I21" s="541">
        <f>O40</f>
        <v>1060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52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52" t="s">
        <v>6</v>
      </c>
      <c r="I23" s="541">
        <f>R40</f>
        <v>100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52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52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1669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54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54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1060</v>
      </c>
      <c r="P40" s="105">
        <f t="shared" ref="P40:V40" si="0">SUM(P4:P39)</f>
        <v>509</v>
      </c>
      <c r="Q40" s="105">
        <f t="shared" si="0"/>
        <v>0</v>
      </c>
      <c r="R40" s="105">
        <f t="shared" si="0"/>
        <v>100</v>
      </c>
      <c r="S40" s="130">
        <f t="shared" si="0"/>
        <v>0</v>
      </c>
      <c r="T40" s="108">
        <f>SUM(T4:T39)</f>
        <v>1669</v>
      </c>
      <c r="U40" s="108">
        <f>SUM(U4:U39)</f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AC35" sqref="AC35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250</v>
      </c>
      <c r="P4" s="318">
        <v>45</v>
      </c>
      <c r="Q4" s="318"/>
      <c r="R4" s="318">
        <v>60</v>
      </c>
      <c r="S4" s="318"/>
      <c r="T4" s="116">
        <v>150</v>
      </c>
      <c r="U4" s="121">
        <v>186.58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18</v>
      </c>
      <c r="P5" s="320">
        <v>18</v>
      </c>
      <c r="Q5" s="320"/>
      <c r="R5" s="320"/>
      <c r="S5" s="320"/>
      <c r="T5" s="120">
        <v>18</v>
      </c>
      <c r="U5" s="121">
        <v>14303.2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195</v>
      </c>
      <c r="P6" s="320">
        <v>90</v>
      </c>
      <c r="Q6" s="320"/>
      <c r="R6" s="320"/>
      <c r="S6" s="320"/>
      <c r="T6" s="260">
        <v>18</v>
      </c>
      <c r="U6" s="260">
        <v>338.45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260">
        <v>90</v>
      </c>
      <c r="P7" s="320">
        <v>18</v>
      </c>
      <c r="Q7" s="320"/>
      <c r="R7" s="320"/>
      <c r="S7" s="260"/>
      <c r="T7" s="260">
        <v>250</v>
      </c>
      <c r="U7" s="260">
        <v>22115.62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135</v>
      </c>
      <c r="P8" s="320">
        <v>10</v>
      </c>
      <c r="Q8" s="320"/>
      <c r="R8" s="320"/>
      <c r="S8" s="260"/>
      <c r="T8" s="260">
        <v>18</v>
      </c>
      <c r="U8" s="260">
        <v>8067.08</v>
      </c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44131</v>
      </c>
      <c r="K9" s="518"/>
      <c r="L9" s="518"/>
      <c r="M9" s="519"/>
      <c r="O9" s="321">
        <v>36.5</v>
      </c>
      <c r="P9" s="320">
        <v>18</v>
      </c>
      <c r="Q9" s="320"/>
      <c r="R9" s="320"/>
      <c r="S9" s="260"/>
      <c r="T9" s="260">
        <v>18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55"/>
      <c r="I10" s="1"/>
      <c r="J10" s="1"/>
      <c r="K10" s="1"/>
      <c r="L10" s="1"/>
      <c r="M10" s="5"/>
      <c r="O10" s="321">
        <v>40</v>
      </c>
      <c r="P10" s="320">
        <v>18</v>
      </c>
      <c r="Q10" s="320"/>
      <c r="R10" s="320"/>
      <c r="S10" s="260"/>
      <c r="T10" s="260">
        <v>135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>
        <v>600</v>
      </c>
      <c r="P11" s="320">
        <v>150</v>
      </c>
      <c r="Q11" s="320"/>
      <c r="R11" s="320"/>
      <c r="S11" s="260"/>
      <c r="T11" s="122">
        <v>10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55"/>
      <c r="I12" s="1"/>
      <c r="J12" s="1"/>
      <c r="K12" s="1"/>
      <c r="L12" s="1"/>
      <c r="M12" s="5"/>
      <c r="O12" s="260">
        <v>185</v>
      </c>
      <c r="P12" s="320"/>
      <c r="Q12" s="320"/>
      <c r="R12" s="320"/>
      <c r="S12" s="260"/>
      <c r="T12" s="120">
        <v>166.5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332</v>
      </c>
      <c r="F13" s="527"/>
      <c r="G13" s="456" t="s">
        <v>185</v>
      </c>
      <c r="H13" s="528" t="s">
        <v>333</v>
      </c>
      <c r="I13" s="528"/>
      <c r="J13" s="19"/>
      <c r="K13" s="19"/>
      <c r="L13" s="19"/>
      <c r="M13" s="5"/>
      <c r="O13" s="260">
        <v>185</v>
      </c>
      <c r="P13" s="320"/>
      <c r="Q13" s="320"/>
      <c r="R13" s="320"/>
      <c r="S13" s="260"/>
      <c r="T13" s="120">
        <v>36.5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2619</v>
      </c>
      <c r="L14" s="541"/>
      <c r="M14" s="5">
        <v>1342.64</v>
      </c>
      <c r="O14" s="260">
        <v>166.5</v>
      </c>
      <c r="P14" s="320"/>
      <c r="Q14" s="320"/>
      <c r="R14" s="320"/>
      <c r="S14" s="260"/>
      <c r="T14" s="120">
        <v>185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45010.93</v>
      </c>
      <c r="L15" s="541"/>
      <c r="M15" s="5"/>
      <c r="O15" s="260">
        <v>18</v>
      </c>
      <c r="P15" s="322"/>
      <c r="Q15" s="320"/>
      <c r="R15" s="320"/>
      <c r="S15" s="260"/>
      <c r="T15" s="120">
        <v>135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47629.93</v>
      </c>
      <c r="L16" s="543"/>
      <c r="M16" s="5"/>
      <c r="O16" s="260">
        <v>18</v>
      </c>
      <c r="P16" s="322"/>
      <c r="Q16" s="320"/>
      <c r="R16" s="320"/>
      <c r="S16" s="260"/>
      <c r="T16" s="120">
        <v>18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>
        <v>135</v>
      </c>
      <c r="P17" s="322"/>
      <c r="Q17" s="320"/>
      <c r="R17" s="320"/>
      <c r="S17" s="260"/>
      <c r="T17" s="120">
        <v>40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>
        <v>120</v>
      </c>
      <c r="P18" s="205"/>
      <c r="Q18" s="119"/>
      <c r="R18" s="119"/>
      <c r="S18" s="120"/>
      <c r="T18" s="120">
        <v>195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>
        <v>90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55" t="s">
        <v>6</v>
      </c>
      <c r="I20" s="556">
        <f>P40</f>
        <v>367</v>
      </c>
      <c r="J20" s="556"/>
      <c r="K20" s="1"/>
      <c r="L20" s="1"/>
      <c r="M20" s="5"/>
      <c r="O20" s="120"/>
      <c r="P20" s="119"/>
      <c r="Q20" s="119"/>
      <c r="R20" s="119"/>
      <c r="S20" s="120"/>
      <c r="T20" s="122">
        <v>18</v>
      </c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55" t="s">
        <v>6</v>
      </c>
      <c r="I21" s="541">
        <f>O40</f>
        <v>2192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>
        <v>90</v>
      </c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55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>
        <v>45</v>
      </c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55" t="s">
        <v>6</v>
      </c>
      <c r="I23" s="541">
        <f>R40</f>
        <v>60</v>
      </c>
      <c r="J23" s="541"/>
      <c r="K23" s="1"/>
      <c r="L23" s="1"/>
      <c r="M23" s="5"/>
      <c r="O23" s="120"/>
      <c r="P23" s="123"/>
      <c r="Q23" s="123"/>
      <c r="R23" s="123"/>
      <c r="S23" s="122"/>
      <c r="T23" s="122">
        <v>18</v>
      </c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55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>
        <v>120</v>
      </c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55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>
        <v>185</v>
      </c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2619</v>
      </c>
      <c r="L26" s="535"/>
      <c r="M26" s="5"/>
      <c r="O26" s="120"/>
      <c r="P26" s="122"/>
      <c r="Q26" s="122"/>
      <c r="R26" s="122"/>
      <c r="S26" s="122"/>
      <c r="T26" s="122">
        <v>60</v>
      </c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>
        <v>600</v>
      </c>
      <c r="U27" s="122"/>
      <c r="V27" s="122"/>
    </row>
    <row r="28" spans="2:22" ht="15" customHeight="1" thickBot="1" x14ac:dyDescent="0.3">
      <c r="B28" s="9"/>
      <c r="C28" s="21"/>
      <c r="D28" s="21"/>
      <c r="E28" s="457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57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2192</v>
      </c>
      <c r="P40" s="105">
        <f t="shared" ref="P40:V40" si="0">SUM(P4:P39)</f>
        <v>367</v>
      </c>
      <c r="Q40" s="105">
        <f t="shared" si="0"/>
        <v>0</v>
      </c>
      <c r="R40" s="105">
        <f t="shared" si="0"/>
        <v>60</v>
      </c>
      <c r="S40" s="130">
        <f t="shared" si="0"/>
        <v>0</v>
      </c>
      <c r="T40" s="108">
        <f>SUM(T4:T39)</f>
        <v>2619</v>
      </c>
      <c r="U40" s="108">
        <f>SUM(U4:U39)</f>
        <v>45010.93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1.3474015750000001" bottom="0.78740157499999996" header="0.31496062000000002" footer="0.31496062000000002"/>
  <pageSetup paperSize="9" scale="95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7" zoomScale="80" zoomScaleNormal="80" zoomScaleSheetLayoutView="100" workbookViewId="0">
      <selection activeCell="E30" sqref="E30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</v>
      </c>
      <c r="P4" s="318">
        <v>185</v>
      </c>
      <c r="Q4" s="318"/>
      <c r="R4" s="318"/>
      <c r="S4" s="318">
        <v>100</v>
      </c>
      <c r="T4" s="116">
        <v>135</v>
      </c>
      <c r="U4" s="121">
        <v>5046.72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18</v>
      </c>
      <c r="P5" s="320">
        <v>135</v>
      </c>
      <c r="Q5" s="320"/>
      <c r="R5" s="320"/>
      <c r="S5" s="320"/>
      <c r="T5" s="120">
        <v>18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10</v>
      </c>
      <c r="P6" s="320"/>
      <c r="Q6" s="320"/>
      <c r="R6" s="320"/>
      <c r="S6" s="320"/>
      <c r="T6" s="260">
        <v>18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260">
        <v>18</v>
      </c>
      <c r="P7" s="320"/>
      <c r="Q7" s="320"/>
      <c r="R7" s="320"/>
      <c r="S7" s="260"/>
      <c r="T7" s="260">
        <v>100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185</v>
      </c>
      <c r="P8" s="320"/>
      <c r="Q8" s="320"/>
      <c r="R8" s="320"/>
      <c r="S8" s="260"/>
      <c r="T8" s="260">
        <v>18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44132</v>
      </c>
      <c r="K9" s="518"/>
      <c r="L9" s="518"/>
      <c r="M9" s="519"/>
      <c r="O9" s="321">
        <v>18</v>
      </c>
      <c r="P9" s="320"/>
      <c r="Q9" s="320"/>
      <c r="R9" s="320"/>
      <c r="S9" s="260"/>
      <c r="T9" s="260">
        <v>10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58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>
        <v>185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122">
        <v>185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58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0">
        <v>18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334</v>
      </c>
      <c r="F13" s="527"/>
      <c r="G13" s="459" t="s">
        <v>185</v>
      </c>
      <c r="H13" s="528" t="s">
        <v>335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687</v>
      </c>
      <c r="L14" s="541"/>
      <c r="M14" s="5">
        <v>1342.64</v>
      </c>
      <c r="O14" s="260"/>
      <c r="P14" s="320"/>
      <c r="Q14" s="320"/>
      <c r="R14" s="320"/>
      <c r="S14" s="26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5046.72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5733.72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58" t="s">
        <v>6</v>
      </c>
      <c r="I20" s="556">
        <f>P40</f>
        <v>320</v>
      </c>
      <c r="J20" s="556"/>
      <c r="K20" s="1"/>
      <c r="L20" s="1"/>
      <c r="M20" s="5"/>
      <c r="O20" s="120"/>
      <c r="P20" s="119"/>
      <c r="Q20" s="119"/>
      <c r="R20" s="119"/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58" t="s">
        <v>6</v>
      </c>
      <c r="I21" s="541">
        <f>O40</f>
        <v>267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58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58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58" t="s">
        <v>6</v>
      </c>
      <c r="I24" s="541">
        <f>S40</f>
        <v>100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58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687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60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60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267</v>
      </c>
      <c r="P40" s="105">
        <f t="shared" ref="P40:V40" si="0">SUM(P4:P39)</f>
        <v>320</v>
      </c>
      <c r="Q40" s="105">
        <f t="shared" si="0"/>
        <v>0</v>
      </c>
      <c r="R40" s="105">
        <f t="shared" si="0"/>
        <v>0</v>
      </c>
      <c r="S40" s="130">
        <f t="shared" si="0"/>
        <v>100</v>
      </c>
      <c r="T40" s="108">
        <f>SUM(T4:T39)</f>
        <v>687</v>
      </c>
      <c r="U40" s="108">
        <f>SUM(U4:U39)</f>
        <v>5046.72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1.3474015750000001" bottom="0.78740157499999996" header="0.31496062000000002" footer="0.31496062000000002"/>
  <pageSetup paperSize="9" scale="9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70" zoomScaleNormal="70" zoomScaleSheetLayoutView="100" workbookViewId="0">
      <selection activeCell="L41" sqref="A1:M4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2.140625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01">
        <v>100</v>
      </c>
      <c r="P4" s="101">
        <v>100</v>
      </c>
      <c r="Q4" s="101"/>
      <c r="R4" s="101"/>
      <c r="S4" s="102"/>
      <c r="T4" s="109">
        <v>100</v>
      </c>
      <c r="U4" s="101">
        <v>100</v>
      </c>
      <c r="V4" s="103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56">
        <v>300</v>
      </c>
      <c r="P5" s="54">
        <v>100</v>
      </c>
      <c r="Q5" s="54"/>
      <c r="R5" s="54"/>
      <c r="S5" s="55"/>
      <c r="T5" s="110">
        <v>200</v>
      </c>
      <c r="U5" s="55">
        <v>2200</v>
      </c>
      <c r="V5" s="51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56">
        <v>200</v>
      </c>
      <c r="P6" s="54">
        <v>100</v>
      </c>
      <c r="Q6" s="54"/>
      <c r="R6" s="54"/>
      <c r="S6" s="55"/>
      <c r="T6" s="110">
        <v>200</v>
      </c>
      <c r="U6" s="55">
        <v>3700</v>
      </c>
      <c r="V6" s="51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56">
        <v>200</v>
      </c>
      <c r="P7" s="54">
        <v>185</v>
      </c>
      <c r="Q7" s="54"/>
      <c r="R7" s="54"/>
      <c r="S7" s="55"/>
      <c r="T7" s="111">
        <v>120</v>
      </c>
      <c r="U7" s="55">
        <v>9659.33</v>
      </c>
      <c r="V7" s="51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56">
        <v>300</v>
      </c>
      <c r="P8" s="54">
        <v>120</v>
      </c>
      <c r="Q8" s="54"/>
      <c r="R8" s="54"/>
      <c r="S8" s="55"/>
      <c r="T8" s="110">
        <v>100</v>
      </c>
      <c r="U8" s="55"/>
      <c r="V8" s="51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43929</v>
      </c>
      <c r="K9" s="518"/>
      <c r="L9" s="518"/>
      <c r="M9" s="519"/>
      <c r="O9" s="56">
        <v>200</v>
      </c>
      <c r="P9" s="54"/>
      <c r="Q9" s="54"/>
      <c r="R9" s="54"/>
      <c r="S9" s="55"/>
      <c r="T9" s="110">
        <v>100</v>
      </c>
      <c r="U9" s="55"/>
      <c r="V9" s="51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88"/>
      <c r="I10" s="1"/>
      <c r="J10" s="1"/>
      <c r="K10" s="1"/>
      <c r="L10" s="1"/>
      <c r="M10" s="5"/>
      <c r="O10" s="56">
        <v>200</v>
      </c>
      <c r="P10" s="54"/>
      <c r="Q10" s="54"/>
      <c r="R10" s="54"/>
      <c r="S10" s="55"/>
      <c r="T10" s="110">
        <v>200</v>
      </c>
      <c r="U10" s="55"/>
      <c r="V10" s="51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55">
        <v>100</v>
      </c>
      <c r="P11" s="54"/>
      <c r="Q11" s="54"/>
      <c r="R11" s="54"/>
      <c r="S11" s="55"/>
      <c r="T11" s="110">
        <v>100</v>
      </c>
      <c r="U11" s="55"/>
      <c r="V11" s="51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88"/>
      <c r="I12" s="1"/>
      <c r="J12" s="1"/>
      <c r="K12" s="1"/>
      <c r="L12" s="1"/>
      <c r="M12" s="5"/>
      <c r="O12" s="55">
        <v>200</v>
      </c>
      <c r="P12" s="54"/>
      <c r="Q12" s="54"/>
      <c r="R12" s="54"/>
      <c r="S12" s="55"/>
      <c r="T12" s="110">
        <v>100</v>
      </c>
      <c r="U12" s="55"/>
      <c r="V12" s="51"/>
      <c r="W12" s="58"/>
    </row>
    <row r="13" spans="1:23" ht="15" customHeight="1" x14ac:dyDescent="0.2">
      <c r="B13" s="525" t="s">
        <v>4</v>
      </c>
      <c r="C13" s="526"/>
      <c r="D13" s="526"/>
      <c r="E13" s="527" t="s">
        <v>59</v>
      </c>
      <c r="F13" s="527"/>
      <c r="G13" s="89"/>
      <c r="H13" s="528" t="s">
        <v>60</v>
      </c>
      <c r="I13" s="528"/>
      <c r="J13" s="19"/>
      <c r="K13" s="19"/>
      <c r="L13" s="19"/>
      <c r="M13" s="5"/>
      <c r="O13" s="55">
        <v>300</v>
      </c>
      <c r="P13" s="54"/>
      <c r="Q13" s="54"/>
      <c r="R13" s="54"/>
      <c r="S13" s="55"/>
      <c r="T13" s="110">
        <v>100</v>
      </c>
      <c r="U13" s="55"/>
      <c r="V13" s="51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3500</v>
      </c>
      <c r="L14" s="541"/>
      <c r="M14" s="5">
        <v>1342.64</v>
      </c>
      <c r="O14" s="55">
        <v>100</v>
      </c>
      <c r="P14" s="54"/>
      <c r="Q14" s="54"/>
      <c r="R14" s="54"/>
      <c r="S14" s="55"/>
      <c r="T14" s="110">
        <v>100</v>
      </c>
      <c r="U14" s="55"/>
      <c r="V14" s="51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15659.33</v>
      </c>
      <c r="L15" s="541"/>
      <c r="M15" s="5"/>
      <c r="O15" s="55">
        <v>95</v>
      </c>
      <c r="P15" s="54"/>
      <c r="Q15" s="54"/>
      <c r="R15" s="54"/>
      <c r="S15" s="55"/>
      <c r="T15" s="110">
        <v>100</v>
      </c>
      <c r="U15" s="55"/>
      <c r="V15" s="51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19159.330000000002</v>
      </c>
      <c r="L16" s="543"/>
      <c r="M16" s="5"/>
      <c r="O16" s="55">
        <v>100</v>
      </c>
      <c r="P16" s="54"/>
      <c r="Q16" s="54"/>
      <c r="R16" s="54"/>
      <c r="S16" s="55"/>
      <c r="T16" s="110">
        <v>100</v>
      </c>
      <c r="U16" s="55"/>
      <c r="V16" s="51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55">
        <v>100</v>
      </c>
      <c r="P17" s="54"/>
      <c r="Q17" s="54"/>
      <c r="R17" s="54"/>
      <c r="S17" s="55"/>
      <c r="T17" s="110">
        <v>100</v>
      </c>
      <c r="U17" s="55"/>
      <c r="V17" s="51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55">
        <v>200</v>
      </c>
      <c r="P18" s="54"/>
      <c r="Q18" s="54"/>
      <c r="R18" s="54"/>
      <c r="S18" s="55"/>
      <c r="T18" s="111">
        <v>200</v>
      </c>
      <c r="U18" s="55"/>
      <c r="V18" s="51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55">
        <v>100</v>
      </c>
      <c r="P19" s="54"/>
      <c r="Q19" s="54"/>
      <c r="R19" s="54"/>
      <c r="S19" s="55"/>
      <c r="T19" s="111">
        <v>300</v>
      </c>
      <c r="U19" s="55"/>
      <c r="V19" s="51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88" t="s">
        <v>6</v>
      </c>
      <c r="I20" s="520">
        <f>P41</f>
        <v>605</v>
      </c>
      <c r="J20" s="521"/>
      <c r="K20" s="1"/>
      <c r="L20" s="1"/>
      <c r="M20" s="5"/>
      <c r="O20" s="55">
        <v>100</v>
      </c>
      <c r="P20" s="54"/>
      <c r="Q20" s="54"/>
      <c r="R20" s="54"/>
      <c r="S20" s="55"/>
      <c r="T20" s="111">
        <v>185</v>
      </c>
      <c r="U20" s="55"/>
      <c r="V20" s="51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88" t="s">
        <v>6</v>
      </c>
      <c r="I21" s="532">
        <v>0</v>
      </c>
      <c r="J21" s="532"/>
      <c r="K21" s="1" t="s">
        <v>12</v>
      </c>
      <c r="M21" s="5"/>
      <c r="O21" s="55"/>
      <c r="P21" s="54"/>
      <c r="Q21" s="54"/>
      <c r="R21" s="54"/>
      <c r="S21" s="55"/>
      <c r="T21" s="111">
        <v>200</v>
      </c>
      <c r="U21" s="55"/>
      <c r="V21" s="100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88" t="s">
        <v>6</v>
      </c>
      <c r="I22" s="531">
        <f>O41</f>
        <v>2895</v>
      </c>
      <c r="J22" s="532"/>
      <c r="K22" s="1" t="s">
        <v>12</v>
      </c>
      <c r="L22" s="1"/>
      <c r="M22" s="5"/>
      <c r="O22" s="93"/>
      <c r="P22" s="94"/>
      <c r="Q22" s="94"/>
      <c r="R22" s="94"/>
      <c r="S22" s="95"/>
      <c r="T22" s="112">
        <v>300</v>
      </c>
      <c r="U22" s="51"/>
      <c r="V22" s="51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88" t="s">
        <v>6</v>
      </c>
      <c r="I23" s="532">
        <v>0</v>
      </c>
      <c r="J23" s="532"/>
      <c r="K23" s="1"/>
      <c r="L23" s="1"/>
      <c r="M23" s="5"/>
      <c r="O23" s="93"/>
      <c r="P23" s="94"/>
      <c r="Q23" s="94"/>
      <c r="R23" s="94"/>
      <c r="S23" s="95"/>
      <c r="T23" s="112">
        <v>100</v>
      </c>
      <c r="U23" s="51"/>
      <c r="V23" s="51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88" t="s">
        <v>6</v>
      </c>
      <c r="I24" s="531">
        <f>Q41</f>
        <v>0</v>
      </c>
      <c r="J24" s="532"/>
      <c r="K24" s="1"/>
      <c r="L24" s="1"/>
      <c r="M24" s="5"/>
      <c r="O24" s="93"/>
      <c r="P24" s="94"/>
      <c r="Q24" s="94"/>
      <c r="R24" s="94"/>
      <c r="S24" s="95"/>
      <c r="T24" s="112">
        <v>95</v>
      </c>
      <c r="U24" s="51"/>
      <c r="V24" s="51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88" t="s">
        <v>6</v>
      </c>
      <c r="I25" s="532">
        <f>S41</f>
        <v>0</v>
      </c>
      <c r="J25" s="532"/>
      <c r="K25" s="1"/>
      <c r="L25" s="1"/>
      <c r="M25" s="5"/>
      <c r="O25" s="93"/>
      <c r="P25" s="94"/>
      <c r="Q25" s="94"/>
      <c r="R25" s="94"/>
      <c r="S25" s="95"/>
      <c r="T25" s="112">
        <v>300</v>
      </c>
      <c r="U25" s="51"/>
      <c r="V25" s="51"/>
    </row>
    <row r="26" spans="2:22" ht="15" customHeight="1" x14ac:dyDescent="0.2">
      <c r="B26" s="24"/>
      <c r="C26" s="1"/>
      <c r="D26" s="25"/>
      <c r="E26" s="1"/>
      <c r="F26" s="1"/>
      <c r="G26" s="1"/>
      <c r="H26" s="88"/>
      <c r="I26" s="1"/>
      <c r="J26" s="1"/>
      <c r="K26" s="1"/>
      <c r="L26" s="1"/>
      <c r="M26" s="5"/>
      <c r="O26" s="93"/>
      <c r="P26" s="94"/>
      <c r="Q26" s="94"/>
      <c r="R26" s="94"/>
      <c r="S26" s="95"/>
      <c r="T26" s="112">
        <v>100</v>
      </c>
      <c r="U26" s="51"/>
      <c r="V26" s="51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3500</v>
      </c>
      <c r="L27" s="535"/>
      <c r="M27" s="5"/>
      <c r="O27" s="93"/>
      <c r="P27" s="95"/>
      <c r="Q27" s="95"/>
      <c r="R27" s="95"/>
      <c r="S27" s="95"/>
      <c r="T27" s="112"/>
      <c r="U27" s="51"/>
      <c r="V27" s="51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93"/>
      <c r="P28" s="96"/>
      <c r="Q28" s="96"/>
      <c r="R28" s="96"/>
      <c r="S28" s="95"/>
      <c r="T28" s="112"/>
      <c r="U28" s="51"/>
      <c r="V28" s="51"/>
    </row>
    <row r="29" spans="2:22" ht="15" customHeight="1" thickBot="1" x14ac:dyDescent="0.3">
      <c r="B29" s="9"/>
      <c r="C29" s="21"/>
      <c r="D29" s="21"/>
      <c r="E29" s="90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93"/>
      <c r="P29" s="96"/>
      <c r="Q29" s="96"/>
      <c r="R29" s="96"/>
      <c r="S29" s="95"/>
      <c r="T29" s="112"/>
      <c r="U29" s="51"/>
      <c r="V29" s="51"/>
    </row>
    <row r="30" spans="2:22" ht="15" customHeight="1" thickTop="1" x14ac:dyDescent="0.25">
      <c r="B30" s="9"/>
      <c r="C30" s="21"/>
      <c r="D30" s="21"/>
      <c r="E30" s="90"/>
      <c r="F30" s="27"/>
      <c r="G30" s="27"/>
      <c r="H30" s="27"/>
      <c r="I30" s="27"/>
      <c r="J30" s="28"/>
      <c r="K30" s="33"/>
      <c r="L30" s="33"/>
      <c r="M30" s="5"/>
      <c r="O30" s="97"/>
      <c r="P30" s="96"/>
      <c r="Q30" s="96"/>
      <c r="R30" s="96"/>
      <c r="S30" s="95"/>
      <c r="T30" s="112"/>
      <c r="U30" s="51"/>
      <c r="V30" s="51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97"/>
      <c r="P31" s="98"/>
      <c r="Q31" s="98"/>
      <c r="R31" s="98"/>
      <c r="S31" s="95"/>
      <c r="T31" s="112"/>
      <c r="U31" s="51"/>
      <c r="V31" s="51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97"/>
      <c r="P32" s="96"/>
      <c r="Q32" s="96"/>
      <c r="R32" s="96"/>
      <c r="S32" s="95"/>
      <c r="T32" s="112"/>
      <c r="U32" s="51"/>
      <c r="V32" s="51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97"/>
      <c r="P33" s="96"/>
      <c r="Q33" s="96"/>
      <c r="R33" s="96"/>
      <c r="S33" s="95"/>
      <c r="T33" s="112"/>
      <c r="U33" s="51"/>
      <c r="V33" s="51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97"/>
      <c r="P34" s="96"/>
      <c r="Q34" s="96"/>
      <c r="R34" s="96"/>
      <c r="S34" s="51"/>
      <c r="T34" s="112"/>
      <c r="U34" s="51"/>
      <c r="V34" s="51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93"/>
      <c r="P35" s="96"/>
      <c r="Q35" s="96"/>
      <c r="R35" s="96"/>
      <c r="S35" s="51"/>
      <c r="T35" s="112"/>
      <c r="U35" s="51"/>
      <c r="V35" s="51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93"/>
      <c r="P36" s="96"/>
      <c r="Q36" s="96"/>
      <c r="R36" s="96"/>
      <c r="S36" s="51"/>
      <c r="T36" s="112"/>
      <c r="U36" s="51"/>
      <c r="V36" s="51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93"/>
      <c r="P37" s="96"/>
      <c r="Q37" s="96"/>
      <c r="R37" s="96"/>
      <c r="S37" s="51"/>
      <c r="T37" s="112"/>
      <c r="U37" s="51"/>
      <c r="V37" s="51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93"/>
      <c r="P38" s="96"/>
      <c r="Q38" s="96"/>
      <c r="R38" s="96"/>
      <c r="S38" s="51"/>
      <c r="T38" s="112"/>
      <c r="U38" s="51"/>
      <c r="V38" s="51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93"/>
      <c r="P39" s="96"/>
      <c r="Q39" s="96"/>
      <c r="R39" s="96"/>
      <c r="S39" s="51"/>
      <c r="T39" s="112"/>
      <c r="U39" s="51"/>
      <c r="V39" s="51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>SUM(O4:O40)</f>
        <v>2895</v>
      </c>
      <c r="P41" s="105">
        <f>SUM(P4:P40)</f>
        <v>605</v>
      </c>
      <c r="Q41" s="105">
        <f>SUM(Q4:Q40)</f>
        <v>0</v>
      </c>
      <c r="R41" s="105"/>
      <c r="S41" s="106"/>
      <c r="T41" s="108">
        <f>SUM(T4:T40)</f>
        <v>3500</v>
      </c>
      <c r="U41" s="108">
        <f>SUM(U4:U40)</f>
        <v>15659.33</v>
      </c>
      <c r="V41" s="107"/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S2:S3"/>
    <mergeCell ref="T2:T3"/>
    <mergeCell ref="U2:U3"/>
    <mergeCell ref="V2:V3"/>
    <mergeCell ref="C40:E40"/>
    <mergeCell ref="I40:K40"/>
    <mergeCell ref="O2:O3"/>
    <mergeCell ref="P2:P3"/>
    <mergeCell ref="Q2:Q3"/>
    <mergeCell ref="R2:R3"/>
    <mergeCell ref="K27:L27"/>
    <mergeCell ref="J28:K28"/>
    <mergeCell ref="G29:I29"/>
    <mergeCell ref="K29:L29"/>
    <mergeCell ref="C39:E39"/>
    <mergeCell ref="I39:K39"/>
    <mergeCell ref="F27:I27"/>
    <mergeCell ref="B15:I15"/>
    <mergeCell ref="K15:L15"/>
    <mergeCell ref="E16:H16"/>
    <mergeCell ref="K16:L16"/>
    <mergeCell ref="B18:C18"/>
    <mergeCell ref="I20:J20"/>
    <mergeCell ref="I21:J21"/>
    <mergeCell ref="I22:J22"/>
    <mergeCell ref="I23:J23"/>
    <mergeCell ref="I24:J24"/>
    <mergeCell ref="I25:J25"/>
    <mergeCell ref="K14:L14"/>
    <mergeCell ref="B2:D6"/>
    <mergeCell ref="E2:L6"/>
    <mergeCell ref="B9:C9"/>
    <mergeCell ref="D9:F9"/>
    <mergeCell ref="G9:I9"/>
    <mergeCell ref="J9:M9"/>
    <mergeCell ref="B11:C11"/>
    <mergeCell ref="B13:D13"/>
    <mergeCell ref="E13:F13"/>
    <mergeCell ref="H13:I13"/>
    <mergeCell ref="B14:I14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4" zoomScale="80" zoomScaleNormal="80" zoomScaleSheetLayoutView="100" workbookViewId="0">
      <selection activeCell="S18" sqref="S18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150</v>
      </c>
      <c r="P4" s="318">
        <v>1500</v>
      </c>
      <c r="Q4" s="318"/>
      <c r="R4" s="318">
        <v>50</v>
      </c>
      <c r="S4" s="318">
        <v>106.48</v>
      </c>
      <c r="T4" s="116">
        <v>90</v>
      </c>
      <c r="U4" s="121">
        <v>14928.69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200</v>
      </c>
      <c r="P5" s="320">
        <v>19</v>
      </c>
      <c r="Q5" s="320"/>
      <c r="R5" s="320">
        <v>135</v>
      </c>
      <c r="S5" s="320">
        <v>100</v>
      </c>
      <c r="T5" s="120">
        <v>12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18</v>
      </c>
      <c r="P6" s="320">
        <v>12</v>
      </c>
      <c r="Q6" s="320"/>
      <c r="R6" s="320"/>
      <c r="S6" s="320"/>
      <c r="T6" s="260">
        <v>150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260">
        <v>40</v>
      </c>
      <c r="P7" s="320">
        <v>80</v>
      </c>
      <c r="Q7" s="320"/>
      <c r="R7" s="320"/>
      <c r="S7" s="260"/>
      <c r="T7" s="260">
        <v>146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200</v>
      </c>
      <c r="P8" s="320">
        <v>18</v>
      </c>
      <c r="Q8" s="320"/>
      <c r="R8" s="320"/>
      <c r="S8" s="260"/>
      <c r="T8" s="260">
        <v>12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44133</v>
      </c>
      <c r="K9" s="518"/>
      <c r="L9" s="518"/>
      <c r="M9" s="519"/>
      <c r="O9" s="321">
        <v>146</v>
      </c>
      <c r="P9" s="320"/>
      <c r="Q9" s="320"/>
      <c r="R9" s="320"/>
      <c r="S9" s="260"/>
      <c r="T9" s="260">
        <v>50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61"/>
      <c r="I10" s="1"/>
      <c r="J10" s="1"/>
      <c r="K10" s="1"/>
      <c r="L10" s="1"/>
      <c r="M10" s="5"/>
      <c r="O10" s="321">
        <v>12</v>
      </c>
      <c r="P10" s="320"/>
      <c r="Q10" s="320"/>
      <c r="R10" s="320"/>
      <c r="S10" s="260"/>
      <c r="T10" s="260">
        <v>200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>
        <v>90</v>
      </c>
      <c r="P11" s="320"/>
      <c r="Q11" s="320"/>
      <c r="R11" s="320"/>
      <c r="S11" s="260"/>
      <c r="T11" s="122">
        <v>80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61"/>
      <c r="I12" s="1"/>
      <c r="J12" s="1"/>
      <c r="K12" s="1"/>
      <c r="L12" s="1"/>
      <c r="M12" s="5"/>
      <c r="O12" s="260">
        <v>28</v>
      </c>
      <c r="P12" s="320"/>
      <c r="Q12" s="320"/>
      <c r="R12" s="320"/>
      <c r="S12" s="260"/>
      <c r="T12" s="120">
        <v>40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336</v>
      </c>
      <c r="F13" s="527"/>
      <c r="G13" s="462" t="s">
        <v>185</v>
      </c>
      <c r="H13" s="528" t="s">
        <v>337</v>
      </c>
      <c r="I13" s="528"/>
      <c r="J13" s="19"/>
      <c r="K13" s="19"/>
      <c r="L13" s="19"/>
      <c r="M13" s="5"/>
      <c r="O13" s="260">
        <v>250</v>
      </c>
      <c r="P13" s="320"/>
      <c r="Q13" s="320"/>
      <c r="R13" s="320"/>
      <c r="S13" s="260"/>
      <c r="T13" s="120">
        <v>135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3154.48</v>
      </c>
      <c r="L14" s="541"/>
      <c r="M14" s="5">
        <v>1342.64</v>
      </c>
      <c r="O14" s="260"/>
      <c r="P14" s="320"/>
      <c r="Q14" s="320"/>
      <c r="R14" s="320"/>
      <c r="S14" s="260"/>
      <c r="T14" s="120">
        <v>18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14928.69</v>
      </c>
      <c r="L15" s="541"/>
      <c r="M15" s="5"/>
      <c r="O15" s="260"/>
      <c r="P15" s="322"/>
      <c r="Q15" s="320"/>
      <c r="R15" s="320"/>
      <c r="S15" s="260"/>
      <c r="T15" s="120">
        <v>18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18083.170000000002</v>
      </c>
      <c r="L16" s="543"/>
      <c r="M16" s="5"/>
      <c r="O16" s="260"/>
      <c r="P16" s="322"/>
      <c r="Q16" s="320"/>
      <c r="R16" s="320"/>
      <c r="S16" s="260"/>
      <c r="T16" s="120">
        <v>106.48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>
        <v>100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>
        <v>200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>
        <v>250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61" t="s">
        <v>6</v>
      </c>
      <c r="I20" s="556">
        <f>P40</f>
        <v>1629</v>
      </c>
      <c r="J20" s="556"/>
      <c r="K20" s="1"/>
      <c r="L20" s="1"/>
      <c r="M20" s="5"/>
      <c r="O20" s="120"/>
      <c r="P20" s="119"/>
      <c r="Q20" s="119"/>
      <c r="R20" s="119"/>
      <c r="S20" s="120"/>
      <c r="T20" s="122">
        <v>19</v>
      </c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61" t="s">
        <v>6</v>
      </c>
      <c r="I21" s="541">
        <f>O40</f>
        <v>1134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>
        <v>28</v>
      </c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61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>
        <v>1500</v>
      </c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61" t="s">
        <v>6</v>
      </c>
      <c r="I23" s="541">
        <f>R40</f>
        <v>185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61" t="s">
        <v>6</v>
      </c>
      <c r="I24" s="541">
        <f>S40</f>
        <v>206.48000000000002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61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3154.48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63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63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1134</v>
      </c>
      <c r="P40" s="105">
        <f t="shared" ref="P40:V40" si="0">SUM(P4:P39)</f>
        <v>1629</v>
      </c>
      <c r="Q40" s="105">
        <f t="shared" si="0"/>
        <v>0</v>
      </c>
      <c r="R40" s="105">
        <f t="shared" si="0"/>
        <v>185</v>
      </c>
      <c r="S40" s="130">
        <f t="shared" si="0"/>
        <v>206.48000000000002</v>
      </c>
      <c r="T40" s="108">
        <f>SUM(T4:T39)</f>
        <v>3154.48</v>
      </c>
      <c r="U40" s="108">
        <f>SUM(U4:U39)</f>
        <v>14928.69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1.3474015750000001" bottom="0.78740157499999996" header="0.31496062000000002" footer="0.31496062000000002"/>
  <pageSetup paperSize="9" scale="95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U4" sqref="U4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12</v>
      </c>
      <c r="P4" s="318">
        <v>90</v>
      </c>
      <c r="Q4" s="318"/>
      <c r="R4" s="318">
        <v>100</v>
      </c>
      <c r="S4" s="318"/>
      <c r="T4" s="116">
        <v>41.1</v>
      </c>
      <c r="U4" s="121">
        <v>600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41.1</v>
      </c>
      <c r="P5" s="320">
        <v>18</v>
      </c>
      <c r="Q5" s="320"/>
      <c r="R5" s="320"/>
      <c r="S5" s="320"/>
      <c r="T5" s="120">
        <v>12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250</v>
      </c>
      <c r="P6" s="320">
        <v>12</v>
      </c>
      <c r="Q6" s="320"/>
      <c r="R6" s="320"/>
      <c r="S6" s="320"/>
      <c r="T6" s="260">
        <v>18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260"/>
      <c r="P7" s="320"/>
      <c r="Q7" s="320"/>
      <c r="R7" s="320"/>
      <c r="S7" s="260"/>
      <c r="T7" s="260">
        <v>250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/>
      <c r="P8" s="320"/>
      <c r="Q8" s="320"/>
      <c r="R8" s="320"/>
      <c r="S8" s="260"/>
      <c r="T8" s="260">
        <v>90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44134</v>
      </c>
      <c r="K9" s="518"/>
      <c r="L9" s="518"/>
      <c r="M9" s="519"/>
      <c r="O9" s="321"/>
      <c r="P9" s="320"/>
      <c r="Q9" s="320"/>
      <c r="R9" s="320"/>
      <c r="S9" s="260"/>
      <c r="T9" s="260">
        <v>100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64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>
        <v>12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122"/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64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338</v>
      </c>
      <c r="F13" s="527"/>
      <c r="G13" s="465" t="s">
        <v>185</v>
      </c>
      <c r="H13" s="528" t="s">
        <v>339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523.1</v>
      </c>
      <c r="L14" s="541"/>
      <c r="M14" s="5">
        <v>1342.64</v>
      </c>
      <c r="O14" s="260"/>
      <c r="P14" s="320"/>
      <c r="Q14" s="320"/>
      <c r="R14" s="320"/>
      <c r="S14" s="26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600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1123.0999999999999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64" t="s">
        <v>6</v>
      </c>
      <c r="I20" s="556">
        <f>P40</f>
        <v>120</v>
      </c>
      <c r="J20" s="556"/>
      <c r="K20" s="1"/>
      <c r="L20" s="1"/>
      <c r="M20" s="5"/>
      <c r="O20" s="120"/>
      <c r="P20" s="119"/>
      <c r="Q20" s="119"/>
      <c r="R20" s="119"/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64" t="s">
        <v>6</v>
      </c>
      <c r="I21" s="541">
        <f>O40</f>
        <v>303.10000000000002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64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64" t="s">
        <v>6</v>
      </c>
      <c r="I23" s="541">
        <f>R40</f>
        <v>100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64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64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523.1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66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66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211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303.10000000000002</v>
      </c>
      <c r="P40" s="105">
        <f t="shared" ref="P40:V40" si="0">SUM(P4:P39)</f>
        <v>120</v>
      </c>
      <c r="Q40" s="105">
        <f t="shared" si="0"/>
        <v>0</v>
      </c>
      <c r="R40" s="105">
        <f t="shared" si="0"/>
        <v>100</v>
      </c>
      <c r="S40" s="130">
        <f t="shared" si="0"/>
        <v>0</v>
      </c>
      <c r="T40" s="108">
        <f>SUM(T4:T39)</f>
        <v>523.1</v>
      </c>
      <c r="U40" s="108">
        <f>SUM(U4:U39)</f>
        <v>600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1.3474015750000001" bottom="0.78740157499999996" header="0.31496062000000002" footer="0.31496062000000002"/>
  <pageSetup paperSize="9" scale="95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7" zoomScale="80" zoomScaleNormal="80" zoomScaleSheetLayoutView="100" workbookViewId="0">
      <selection activeCell="C39" sqref="C39:E39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250</v>
      </c>
      <c r="P4" s="318">
        <v>100</v>
      </c>
      <c r="Q4" s="318"/>
      <c r="R4" s="318">
        <v>240</v>
      </c>
      <c r="S4" s="318"/>
      <c r="T4" s="116">
        <v>250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90</v>
      </c>
      <c r="P5" s="320">
        <v>135</v>
      </c>
      <c r="Q5" s="320"/>
      <c r="R5" s="320"/>
      <c r="S5" s="320"/>
      <c r="T5" s="120">
        <v>100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135</v>
      </c>
      <c r="P6" s="320">
        <v>18</v>
      </c>
      <c r="Q6" s="320"/>
      <c r="R6" s="320"/>
      <c r="S6" s="320"/>
      <c r="T6" s="260">
        <v>90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260">
        <v>185</v>
      </c>
      <c r="P7" s="320">
        <v>18</v>
      </c>
      <c r="Q7" s="320"/>
      <c r="R7" s="320"/>
      <c r="S7" s="260"/>
      <c r="T7" s="260">
        <v>135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40</v>
      </c>
      <c r="P8" s="320">
        <v>18</v>
      </c>
      <c r="Q8" s="320"/>
      <c r="R8" s="320"/>
      <c r="S8" s="260"/>
      <c r="T8" s="260">
        <v>180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44138</v>
      </c>
      <c r="K9" s="518"/>
      <c r="L9" s="518"/>
      <c r="M9" s="519"/>
      <c r="O9" s="321">
        <v>200</v>
      </c>
      <c r="P9" s="320"/>
      <c r="Q9" s="320"/>
      <c r="R9" s="320"/>
      <c r="S9" s="260"/>
      <c r="T9" s="260">
        <v>185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67"/>
      <c r="I10" s="1"/>
      <c r="J10" s="1"/>
      <c r="K10" s="1"/>
      <c r="L10" s="1"/>
      <c r="M10" s="5"/>
      <c r="O10" s="321">
        <v>180</v>
      </c>
      <c r="P10" s="320"/>
      <c r="Q10" s="320"/>
      <c r="R10" s="320"/>
      <c r="S10" s="260"/>
      <c r="T10" s="260">
        <v>135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122">
        <v>40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67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0">
        <v>18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340</v>
      </c>
      <c r="F13" s="527"/>
      <c r="G13" s="468" t="s">
        <v>185</v>
      </c>
      <c r="H13" s="528" t="s">
        <v>341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200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1609</v>
      </c>
      <c r="L14" s="541"/>
      <c r="M14" s="5">
        <v>1342.64</v>
      </c>
      <c r="O14" s="260"/>
      <c r="P14" s="320"/>
      <c r="Q14" s="320"/>
      <c r="R14" s="320"/>
      <c r="S14" s="260"/>
      <c r="T14" s="120">
        <v>18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>
        <v>18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1609</v>
      </c>
      <c r="L16" s="543"/>
      <c r="M16" s="5"/>
      <c r="O16" s="260"/>
      <c r="P16" s="322"/>
      <c r="Q16" s="320"/>
      <c r="R16" s="320"/>
      <c r="S16" s="260"/>
      <c r="T16" s="120">
        <v>240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67" t="s">
        <v>6</v>
      </c>
      <c r="I20" s="556">
        <f>P40</f>
        <v>289</v>
      </c>
      <c r="J20" s="556"/>
      <c r="K20" s="1"/>
      <c r="L20" s="1"/>
      <c r="M20" s="5"/>
      <c r="O20" s="120"/>
      <c r="P20" s="119"/>
      <c r="Q20" s="119"/>
      <c r="R20" s="119"/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67" t="s">
        <v>6</v>
      </c>
      <c r="I21" s="541">
        <f>O40</f>
        <v>1080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67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67" t="s">
        <v>6</v>
      </c>
      <c r="I23" s="541">
        <f>R40</f>
        <v>240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67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67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1609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69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69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1080</v>
      </c>
      <c r="P40" s="105">
        <f t="shared" ref="P40:V40" si="0">SUM(P4:P39)</f>
        <v>289</v>
      </c>
      <c r="Q40" s="105">
        <f t="shared" si="0"/>
        <v>0</v>
      </c>
      <c r="R40" s="105">
        <f t="shared" si="0"/>
        <v>240</v>
      </c>
      <c r="S40" s="130">
        <f t="shared" si="0"/>
        <v>0</v>
      </c>
      <c r="T40" s="108">
        <f>SUM(T4:T39)</f>
        <v>1609</v>
      </c>
      <c r="U40" s="108">
        <f>SUM(U4:U39)</f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1.3474015750000001" bottom="0.78740157499999996" header="0.31496062000000002" footer="0.31496062000000002"/>
  <pageSetup paperSize="9" scale="95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19" zoomScale="80" zoomScaleNormal="80" zoomScaleSheetLayoutView="100" workbookViewId="0">
      <selection activeCell="I39" sqref="I39:K39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130</v>
      </c>
      <c r="P4" s="318">
        <v>10</v>
      </c>
      <c r="Q4" s="318"/>
      <c r="R4" s="318">
        <v>100</v>
      </c>
      <c r="S4" s="318"/>
      <c r="T4" s="116">
        <v>10</v>
      </c>
      <c r="U4" s="121">
        <v>94.1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135</v>
      </c>
      <c r="P5" s="320">
        <v>18</v>
      </c>
      <c r="Q5" s="320"/>
      <c r="R5" s="320"/>
      <c r="S5" s="320"/>
      <c r="T5" s="120">
        <v>185</v>
      </c>
      <c r="U5" s="121">
        <v>94.1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185</v>
      </c>
      <c r="P6" s="320">
        <v>208.4</v>
      </c>
      <c r="Q6" s="320"/>
      <c r="R6" s="320"/>
      <c r="S6" s="320"/>
      <c r="T6" s="260">
        <v>135</v>
      </c>
      <c r="U6" s="260">
        <v>30589.07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260"/>
      <c r="P7" s="320">
        <v>18</v>
      </c>
      <c r="Q7" s="320"/>
      <c r="R7" s="320"/>
      <c r="S7" s="260"/>
      <c r="T7" s="260">
        <v>130</v>
      </c>
      <c r="U7" s="260">
        <v>537.28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/>
      <c r="P8" s="320">
        <v>18</v>
      </c>
      <c r="Q8" s="320"/>
      <c r="R8" s="320"/>
      <c r="S8" s="260"/>
      <c r="T8" s="260">
        <v>18</v>
      </c>
      <c r="U8" s="260">
        <v>1655.34</v>
      </c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44139</v>
      </c>
      <c r="K9" s="518"/>
      <c r="L9" s="518"/>
      <c r="M9" s="519"/>
      <c r="O9" s="321"/>
      <c r="P9" s="320"/>
      <c r="Q9" s="320"/>
      <c r="R9" s="320"/>
      <c r="S9" s="260"/>
      <c r="T9" s="260">
        <v>208.4</v>
      </c>
      <c r="U9" s="260">
        <v>3131.71</v>
      </c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70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>
        <v>100</v>
      </c>
      <c r="U10" s="260">
        <v>2211.0700000000002</v>
      </c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122">
        <v>18</v>
      </c>
      <c r="U11" s="260">
        <v>5781.63</v>
      </c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70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0">
        <v>18</v>
      </c>
      <c r="U12" s="120">
        <v>2638.48</v>
      </c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342</v>
      </c>
      <c r="F13" s="527"/>
      <c r="G13" s="471" t="s">
        <v>185</v>
      </c>
      <c r="H13" s="528" t="s">
        <v>343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/>
      <c r="U13" s="120">
        <v>14472.37</v>
      </c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822.4</v>
      </c>
      <c r="L14" s="541"/>
      <c r="M14" s="5">
        <v>1342.64</v>
      </c>
      <c r="O14" s="260"/>
      <c r="P14" s="320"/>
      <c r="Q14" s="320"/>
      <c r="R14" s="320"/>
      <c r="S14" s="260"/>
      <c r="T14" s="120"/>
      <c r="U14" s="120">
        <v>39499.15</v>
      </c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108400.98000000001</v>
      </c>
      <c r="L15" s="541"/>
      <c r="M15" s="5"/>
      <c r="O15" s="260"/>
      <c r="P15" s="322"/>
      <c r="Q15" s="320"/>
      <c r="R15" s="320"/>
      <c r="S15" s="260"/>
      <c r="T15" s="120"/>
      <c r="U15" s="120">
        <v>7696.68</v>
      </c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109223.38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70" t="s">
        <v>6</v>
      </c>
      <c r="I20" s="556">
        <f>P40</f>
        <v>272.39999999999998</v>
      </c>
      <c r="J20" s="556"/>
      <c r="K20" s="1"/>
      <c r="L20" s="1"/>
      <c r="M20" s="5"/>
      <c r="O20" s="120"/>
      <c r="P20" s="119"/>
      <c r="Q20" s="119"/>
      <c r="R20" s="119"/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70" t="s">
        <v>6</v>
      </c>
      <c r="I21" s="541">
        <f>O40</f>
        <v>450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70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70" t="s">
        <v>6</v>
      </c>
      <c r="I23" s="541">
        <f>R40</f>
        <v>100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70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70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822.4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72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72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22" t="s">
        <v>344</v>
      </c>
      <c r="J39" s="522"/>
      <c r="K39" s="522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450</v>
      </c>
      <c r="P40" s="105">
        <f t="shared" ref="P40:V40" si="0">SUM(P4:P39)</f>
        <v>272.39999999999998</v>
      </c>
      <c r="Q40" s="105">
        <f t="shared" si="0"/>
        <v>0</v>
      </c>
      <c r="R40" s="105">
        <f t="shared" si="0"/>
        <v>100</v>
      </c>
      <c r="S40" s="130">
        <f t="shared" si="0"/>
        <v>0</v>
      </c>
      <c r="T40" s="108">
        <f>SUM(T4:T39)</f>
        <v>822.4</v>
      </c>
      <c r="U40" s="108">
        <f>SUM(U4:U39)</f>
        <v>108400.98000000001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1.3474015750000001" bottom="0.78740157499999996" header="0.31496062000000002" footer="0.31496062000000002"/>
  <pageSetup paperSize="9" scale="95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P17" sqref="P17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347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185</v>
      </c>
      <c r="P4" s="318">
        <v>12</v>
      </c>
      <c r="Q4" s="318"/>
      <c r="R4" s="318"/>
      <c r="S4" s="318"/>
      <c r="T4" s="116">
        <v>12</v>
      </c>
      <c r="U4" s="121">
        <v>5457.11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18</v>
      </c>
      <c r="P5" s="320">
        <v>18</v>
      </c>
      <c r="Q5" s="320"/>
      <c r="R5" s="320"/>
      <c r="S5" s="320"/>
      <c r="T5" s="120">
        <v>12</v>
      </c>
      <c r="U5" s="121">
        <v>2963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28</v>
      </c>
      <c r="P6" s="320">
        <v>80</v>
      </c>
      <c r="Q6" s="320"/>
      <c r="R6" s="320"/>
      <c r="S6" s="320"/>
      <c r="T6" s="260">
        <v>50</v>
      </c>
      <c r="U6" s="260">
        <v>5686.39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260">
        <v>250</v>
      </c>
      <c r="P7" s="320">
        <v>12</v>
      </c>
      <c r="Q7" s="320"/>
      <c r="R7" s="320"/>
      <c r="S7" s="260"/>
      <c r="T7" s="260">
        <v>18</v>
      </c>
      <c r="U7" s="260">
        <v>639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360.9</v>
      </c>
      <c r="P8" s="320"/>
      <c r="Q8" s="320"/>
      <c r="R8" s="320"/>
      <c r="S8" s="260"/>
      <c r="T8" s="260">
        <v>40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44140</v>
      </c>
      <c r="K9" s="518"/>
      <c r="L9" s="518"/>
      <c r="M9" s="519"/>
      <c r="O9" s="321">
        <v>40</v>
      </c>
      <c r="P9" s="320"/>
      <c r="Q9" s="320"/>
      <c r="R9" s="320"/>
      <c r="S9" s="260"/>
      <c r="T9" s="260">
        <v>360.9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73"/>
      <c r="I10" s="1"/>
      <c r="J10" s="1"/>
      <c r="K10" s="1"/>
      <c r="L10" s="1"/>
      <c r="M10" s="5"/>
      <c r="O10" s="321">
        <v>50</v>
      </c>
      <c r="P10" s="320"/>
      <c r="Q10" s="320"/>
      <c r="R10" s="320"/>
      <c r="S10" s="260"/>
      <c r="T10" s="260">
        <v>80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>
        <v>12</v>
      </c>
      <c r="P11" s="320"/>
      <c r="Q11" s="320"/>
      <c r="R11" s="320"/>
      <c r="S11" s="260"/>
      <c r="T11" s="122">
        <v>250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73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0">
        <v>18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345</v>
      </c>
      <c r="F13" s="527"/>
      <c r="G13" s="474" t="s">
        <v>185</v>
      </c>
      <c r="H13" s="528" t="s">
        <v>346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185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1065.9000000000001</v>
      </c>
      <c r="L14" s="541"/>
      <c r="M14" s="5">
        <v>1342.64</v>
      </c>
      <c r="O14" s="260"/>
      <c r="P14" s="320"/>
      <c r="Q14" s="320"/>
      <c r="R14" s="320"/>
      <c r="S14" s="260"/>
      <c r="T14" s="120">
        <v>28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14745.5</v>
      </c>
      <c r="L15" s="541"/>
      <c r="M15" s="5"/>
      <c r="O15" s="260"/>
      <c r="P15" s="322"/>
      <c r="Q15" s="320"/>
      <c r="R15" s="320"/>
      <c r="S15" s="260"/>
      <c r="T15" s="120">
        <v>12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15811.4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73" t="s">
        <v>6</v>
      </c>
      <c r="I20" s="556">
        <f>P40</f>
        <v>122</v>
      </c>
      <c r="J20" s="556"/>
      <c r="K20" s="1"/>
      <c r="L20" s="1"/>
      <c r="M20" s="5"/>
      <c r="O20" s="120"/>
      <c r="P20" s="119"/>
      <c r="Q20" s="119"/>
      <c r="R20" s="119"/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73" t="s">
        <v>6</v>
      </c>
      <c r="I21" s="541">
        <f>O40</f>
        <v>943.9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73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73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73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73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1065.9000000000001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75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75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22" t="s">
        <v>344</v>
      </c>
      <c r="J39" s="522"/>
      <c r="K39" s="522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943.9</v>
      </c>
      <c r="P40" s="105">
        <f t="shared" ref="P40:V40" si="0">SUM(P4:P39)</f>
        <v>122</v>
      </c>
      <c r="Q40" s="105">
        <f t="shared" si="0"/>
        <v>0</v>
      </c>
      <c r="R40" s="105">
        <f t="shared" si="0"/>
        <v>0</v>
      </c>
      <c r="S40" s="130">
        <f t="shared" si="0"/>
        <v>0</v>
      </c>
      <c r="T40" s="108">
        <f>SUM(T4:T39)</f>
        <v>1065.9000000000001</v>
      </c>
      <c r="U40" s="108">
        <f>SUM(U4:U39)</f>
        <v>14745.5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1.3474015750000001" bottom="0.78740157499999996" header="0.31496062000000002" footer="0.31496062000000002"/>
  <pageSetup paperSize="9" scale="95"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7" zoomScale="80" zoomScaleNormal="80" zoomScaleSheetLayoutView="100" workbookViewId="0">
      <selection activeCell="S17" sqref="S17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347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250</v>
      </c>
      <c r="P4" s="318"/>
      <c r="Q4" s="318"/>
      <c r="R4" s="318">
        <v>100</v>
      </c>
      <c r="S4" s="318"/>
      <c r="T4" s="116">
        <v>120</v>
      </c>
      <c r="U4" s="121">
        <v>4071.29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250</v>
      </c>
      <c r="P5" s="320"/>
      <c r="Q5" s="320"/>
      <c r="R5" s="320"/>
      <c r="S5" s="320"/>
      <c r="T5" s="120">
        <v>250</v>
      </c>
      <c r="U5" s="121">
        <v>7281.24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120</v>
      </c>
      <c r="P6" s="320"/>
      <c r="Q6" s="320"/>
      <c r="R6" s="320"/>
      <c r="S6" s="320"/>
      <c r="T6" s="260">
        <v>100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260"/>
      <c r="P7" s="320"/>
      <c r="Q7" s="320"/>
      <c r="R7" s="320"/>
      <c r="S7" s="260"/>
      <c r="T7" s="260">
        <v>250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/>
      <c r="P8" s="320"/>
      <c r="Q8" s="320"/>
      <c r="R8" s="320"/>
      <c r="S8" s="260"/>
      <c r="T8" s="260"/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44141</v>
      </c>
      <c r="K9" s="518"/>
      <c r="L9" s="518"/>
      <c r="M9" s="519"/>
      <c r="O9" s="321"/>
      <c r="P9" s="320"/>
      <c r="Q9" s="320"/>
      <c r="R9" s="320"/>
      <c r="S9" s="260"/>
      <c r="T9" s="260"/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76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/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122"/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76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348</v>
      </c>
      <c r="F13" s="527"/>
      <c r="G13" s="477" t="s">
        <v>185</v>
      </c>
      <c r="H13" s="528" t="s">
        <v>349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720</v>
      </c>
      <c r="L14" s="541"/>
      <c r="M14" s="5">
        <v>1342.64</v>
      </c>
      <c r="O14" s="260"/>
      <c r="P14" s="320"/>
      <c r="Q14" s="320"/>
      <c r="R14" s="320"/>
      <c r="S14" s="26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11352.529999999999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12072.529999999999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76" t="s">
        <v>6</v>
      </c>
      <c r="I20" s="556">
        <f>P40</f>
        <v>0</v>
      </c>
      <c r="J20" s="556"/>
      <c r="K20" s="1"/>
      <c r="L20" s="1"/>
      <c r="M20" s="5"/>
      <c r="O20" s="120"/>
      <c r="P20" s="119"/>
      <c r="Q20" s="119"/>
      <c r="R20" s="119"/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76" t="s">
        <v>6</v>
      </c>
      <c r="I21" s="541">
        <f>O40</f>
        <v>620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76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76" t="s">
        <v>6</v>
      </c>
      <c r="I23" s="541">
        <f>R40</f>
        <v>100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76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76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720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78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78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22" t="s">
        <v>344</v>
      </c>
      <c r="J39" s="522"/>
      <c r="K39" s="522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620</v>
      </c>
      <c r="P40" s="105">
        <f t="shared" ref="P40:V40" si="0">SUM(P4:P39)</f>
        <v>0</v>
      </c>
      <c r="Q40" s="105">
        <f t="shared" si="0"/>
        <v>0</v>
      </c>
      <c r="R40" s="105">
        <f t="shared" si="0"/>
        <v>100</v>
      </c>
      <c r="S40" s="130">
        <f t="shared" si="0"/>
        <v>0</v>
      </c>
      <c r="T40" s="108">
        <f>SUM(T4:T39)</f>
        <v>720</v>
      </c>
      <c r="U40" s="108">
        <f>SUM(U4:U39)</f>
        <v>11352.529999999999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1.3474015750000001" bottom="0.78740157499999996" header="0.31496062000000002" footer="0.31496062000000002"/>
  <pageSetup paperSize="9" scale="95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S18" sqref="S18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347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90</v>
      </c>
      <c r="P4" s="318">
        <v>146</v>
      </c>
      <c r="Q4" s="318"/>
      <c r="R4" s="318"/>
      <c r="S4" s="318"/>
      <c r="T4" s="116">
        <v>120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195</v>
      </c>
      <c r="P5" s="320">
        <v>100</v>
      </c>
      <c r="Q5" s="320"/>
      <c r="R5" s="320"/>
      <c r="S5" s="320"/>
      <c r="T5" s="120">
        <v>146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200</v>
      </c>
      <c r="P6" s="320">
        <v>18</v>
      </c>
      <c r="Q6" s="320"/>
      <c r="R6" s="320"/>
      <c r="S6" s="320"/>
      <c r="T6" s="260">
        <v>60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260">
        <v>60</v>
      </c>
      <c r="P7" s="320">
        <v>185</v>
      </c>
      <c r="Q7" s="320"/>
      <c r="R7" s="320"/>
      <c r="S7" s="260"/>
      <c r="T7" s="260">
        <v>100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120</v>
      </c>
      <c r="P8" s="320">
        <v>18</v>
      </c>
      <c r="Q8" s="320"/>
      <c r="R8" s="320"/>
      <c r="S8" s="260"/>
      <c r="T8" s="260">
        <v>18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44144</v>
      </c>
      <c r="K9" s="518"/>
      <c r="L9" s="518"/>
      <c r="M9" s="519"/>
      <c r="O9" s="321">
        <v>135</v>
      </c>
      <c r="P9" s="320">
        <v>80</v>
      </c>
      <c r="Q9" s="320"/>
      <c r="R9" s="320"/>
      <c r="S9" s="260"/>
      <c r="T9" s="260">
        <v>135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76"/>
      <c r="I10" s="1"/>
      <c r="J10" s="1"/>
      <c r="K10" s="1"/>
      <c r="L10" s="1"/>
      <c r="M10" s="5"/>
      <c r="O10" s="321"/>
      <c r="P10" s="320">
        <v>100</v>
      </c>
      <c r="Q10" s="320"/>
      <c r="R10" s="320"/>
      <c r="S10" s="260"/>
      <c r="T10" s="260">
        <v>90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>
        <v>18</v>
      </c>
      <c r="Q11" s="320"/>
      <c r="R11" s="320"/>
      <c r="S11" s="260"/>
      <c r="T11" s="122">
        <v>185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76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0">
        <v>195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350</v>
      </c>
      <c r="F13" s="527"/>
      <c r="G13" s="477" t="s">
        <v>185</v>
      </c>
      <c r="H13" s="528" t="s">
        <v>351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18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1465</v>
      </c>
      <c r="L14" s="541"/>
      <c r="M14" s="5">
        <v>1342.64</v>
      </c>
      <c r="O14" s="260"/>
      <c r="P14" s="320"/>
      <c r="Q14" s="320"/>
      <c r="R14" s="320"/>
      <c r="S14" s="260"/>
      <c r="T14" s="120">
        <v>200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>
        <v>18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1465</v>
      </c>
      <c r="L16" s="543"/>
      <c r="M16" s="5"/>
      <c r="O16" s="260"/>
      <c r="P16" s="322"/>
      <c r="Q16" s="320"/>
      <c r="R16" s="320"/>
      <c r="S16" s="260"/>
      <c r="T16" s="120">
        <v>100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>
        <v>80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76" t="s">
        <v>6</v>
      </c>
      <c r="I20" s="556">
        <f>P40</f>
        <v>665</v>
      </c>
      <c r="J20" s="556"/>
      <c r="K20" s="1"/>
      <c r="L20" s="1"/>
      <c r="M20" s="5"/>
      <c r="O20" s="120"/>
      <c r="P20" s="119"/>
      <c r="Q20" s="119"/>
      <c r="R20" s="119"/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76" t="s">
        <v>6</v>
      </c>
      <c r="I21" s="541">
        <f>O40</f>
        <v>800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76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76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76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76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1465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78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78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22" t="s">
        <v>344</v>
      </c>
      <c r="J39" s="522"/>
      <c r="K39" s="522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800</v>
      </c>
      <c r="P40" s="105">
        <f t="shared" ref="P40:V40" si="0">SUM(P4:P39)</f>
        <v>665</v>
      </c>
      <c r="Q40" s="105">
        <f t="shared" si="0"/>
        <v>0</v>
      </c>
      <c r="R40" s="105">
        <f t="shared" si="0"/>
        <v>0</v>
      </c>
      <c r="S40" s="130">
        <f t="shared" si="0"/>
        <v>0</v>
      </c>
      <c r="T40" s="108">
        <f>SUM(T4:T39)</f>
        <v>1465</v>
      </c>
      <c r="U40" s="108">
        <f>SUM(U4:U39)</f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1.3474015750000001" bottom="0.78740157499999996" header="0.31496062000000002" footer="0.31496062000000002"/>
  <pageSetup paperSize="9" scale="95"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Q24" sqref="Q24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355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90</v>
      </c>
      <c r="P4" s="318">
        <v>100</v>
      </c>
      <c r="Q4" s="318"/>
      <c r="R4" s="318">
        <v>100</v>
      </c>
      <c r="S4" s="318">
        <v>100</v>
      </c>
      <c r="T4" s="116">
        <v>12</v>
      </c>
      <c r="U4" s="121">
        <v>1000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90</v>
      </c>
      <c r="P5" s="320">
        <v>12</v>
      </c>
      <c r="Q5" s="320"/>
      <c r="R5" s="320"/>
      <c r="S5" s="320"/>
      <c r="T5" s="120">
        <v>41.1</v>
      </c>
      <c r="U5" s="121">
        <v>69398.62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36.5</v>
      </c>
      <c r="P6" s="320">
        <v>18</v>
      </c>
      <c r="Q6" s="320"/>
      <c r="R6" s="320"/>
      <c r="S6" s="320"/>
      <c r="T6" s="260">
        <v>36.5</v>
      </c>
      <c r="U6" s="260">
        <v>520.84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260">
        <v>40</v>
      </c>
      <c r="P7" s="320"/>
      <c r="Q7" s="320"/>
      <c r="R7" s="320"/>
      <c r="S7" s="260"/>
      <c r="T7" s="260">
        <v>100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41.1</v>
      </c>
      <c r="P8" s="320"/>
      <c r="Q8" s="320"/>
      <c r="R8" s="320"/>
      <c r="S8" s="260"/>
      <c r="T8" s="260">
        <v>90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44145</v>
      </c>
      <c r="K9" s="518"/>
      <c r="L9" s="518"/>
      <c r="M9" s="519"/>
      <c r="O9" s="321">
        <v>18</v>
      </c>
      <c r="P9" s="320"/>
      <c r="Q9" s="320"/>
      <c r="R9" s="320"/>
      <c r="S9" s="260"/>
      <c r="T9" s="260">
        <v>90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79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>
        <v>40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122">
        <v>18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79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0">
        <v>18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352</v>
      </c>
      <c r="F13" s="527"/>
      <c r="G13" s="480" t="s">
        <v>185</v>
      </c>
      <c r="H13" s="528" t="s">
        <v>353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100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645.6</v>
      </c>
      <c r="L14" s="541"/>
      <c r="M14" s="5">
        <v>1342.64</v>
      </c>
      <c r="O14" s="260"/>
      <c r="P14" s="320"/>
      <c r="Q14" s="320"/>
      <c r="R14" s="320"/>
      <c r="S14" s="260"/>
      <c r="T14" s="120">
        <v>100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70919.459999999992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71565.06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79" t="s">
        <v>6</v>
      </c>
      <c r="I20" s="556">
        <f>P40</f>
        <v>130</v>
      </c>
      <c r="J20" s="556"/>
      <c r="K20" s="1"/>
      <c r="L20" s="1"/>
      <c r="M20" s="5"/>
      <c r="O20" s="120"/>
      <c r="P20" s="119"/>
      <c r="Q20" s="119"/>
      <c r="R20" s="119"/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79" t="s">
        <v>6</v>
      </c>
      <c r="I21" s="541">
        <f>O40</f>
        <v>315.60000000000002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79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79" t="s">
        <v>6</v>
      </c>
      <c r="I23" s="541">
        <f>R40</f>
        <v>100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79" t="s">
        <v>6</v>
      </c>
      <c r="I24" s="541">
        <f>S40</f>
        <v>100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79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645.6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81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81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22" t="s">
        <v>354</v>
      </c>
      <c r="J39" s="522"/>
      <c r="K39" s="522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315.60000000000002</v>
      </c>
      <c r="P40" s="105">
        <f t="shared" ref="P40:V40" si="0">SUM(P4:P39)</f>
        <v>130</v>
      </c>
      <c r="Q40" s="105">
        <f t="shared" si="0"/>
        <v>0</v>
      </c>
      <c r="R40" s="105">
        <f t="shared" si="0"/>
        <v>100</v>
      </c>
      <c r="S40" s="130">
        <f t="shared" si="0"/>
        <v>100</v>
      </c>
      <c r="T40" s="108">
        <f>SUM(T4:T39)</f>
        <v>645.6</v>
      </c>
      <c r="U40" s="108">
        <f>SUM(U4:U39)</f>
        <v>70919.459999999992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1.3474015750000001" bottom="0.78740157499999996" header="0.31496062000000002" footer="0.31496062000000002"/>
  <pageSetup paperSize="9" scale="95" orientation="portrait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T17" sqref="T17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358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135</v>
      </c>
      <c r="P4" s="318">
        <v>20</v>
      </c>
      <c r="Q4" s="318"/>
      <c r="R4" s="318"/>
      <c r="S4" s="318"/>
      <c r="T4" s="116">
        <v>18</v>
      </c>
      <c r="U4" s="121">
        <v>560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18</v>
      </c>
      <c r="P5" s="320">
        <v>18</v>
      </c>
      <c r="Q5" s="320"/>
      <c r="R5" s="320"/>
      <c r="S5" s="320"/>
      <c r="T5" s="120">
        <v>18</v>
      </c>
      <c r="U5" s="121">
        <v>1691.33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/>
      <c r="P6" s="320"/>
      <c r="Q6" s="320"/>
      <c r="R6" s="320"/>
      <c r="S6" s="320"/>
      <c r="T6" s="260">
        <v>20</v>
      </c>
      <c r="U6" s="260">
        <v>1543.75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260"/>
      <c r="P7" s="320"/>
      <c r="Q7" s="320"/>
      <c r="R7" s="320"/>
      <c r="S7" s="260"/>
      <c r="T7" s="260">
        <v>135</v>
      </c>
      <c r="U7" s="260">
        <v>3964.72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/>
      <c r="P8" s="320"/>
      <c r="Q8" s="320"/>
      <c r="R8" s="320"/>
      <c r="S8" s="260"/>
      <c r="T8" s="260"/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44146</v>
      </c>
      <c r="K9" s="518"/>
      <c r="L9" s="518"/>
      <c r="M9" s="519"/>
      <c r="O9" s="321"/>
      <c r="P9" s="320"/>
      <c r="Q9" s="320"/>
      <c r="R9" s="320"/>
      <c r="S9" s="260"/>
      <c r="T9" s="260"/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82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/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122"/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82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356</v>
      </c>
      <c r="F13" s="527"/>
      <c r="G13" s="483" t="s">
        <v>185</v>
      </c>
      <c r="H13" s="528" t="s">
        <v>357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191</v>
      </c>
      <c r="L14" s="541"/>
      <c r="M14" s="5">
        <v>1342.64</v>
      </c>
      <c r="O14" s="260"/>
      <c r="P14" s="320"/>
      <c r="Q14" s="320"/>
      <c r="R14" s="320"/>
      <c r="S14" s="26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7759.7999999999993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7950.7999999999993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82" t="s">
        <v>6</v>
      </c>
      <c r="I20" s="556">
        <f>P40</f>
        <v>38</v>
      </c>
      <c r="J20" s="556"/>
      <c r="K20" s="1"/>
      <c r="L20" s="1"/>
      <c r="M20" s="5"/>
      <c r="O20" s="120"/>
      <c r="P20" s="119"/>
      <c r="Q20" s="119"/>
      <c r="R20" s="119"/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82" t="s">
        <v>6</v>
      </c>
      <c r="I21" s="541">
        <f>O40</f>
        <v>153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82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82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82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82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191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84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84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22" t="s">
        <v>359</v>
      </c>
      <c r="J39" s="522"/>
      <c r="K39" s="522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153</v>
      </c>
      <c r="P40" s="105">
        <f t="shared" ref="P40:V40" si="0">SUM(P4:P39)</f>
        <v>38</v>
      </c>
      <c r="Q40" s="105">
        <f t="shared" si="0"/>
        <v>0</v>
      </c>
      <c r="R40" s="105">
        <f t="shared" si="0"/>
        <v>0</v>
      </c>
      <c r="S40" s="130">
        <f t="shared" si="0"/>
        <v>0</v>
      </c>
      <c r="T40" s="108">
        <f>SUM(T4:T39)</f>
        <v>191</v>
      </c>
      <c r="U40" s="108">
        <f>SUM(U4:U39)</f>
        <v>7759.7999999999993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1.3474015750000001" bottom="0.78740157499999996" header="0.31496062000000002" footer="0.31496062000000002"/>
  <pageSetup paperSize="9" scale="95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19" zoomScale="80" zoomScaleNormal="80" zoomScaleSheetLayoutView="100" workbookViewId="0">
      <selection activeCell="D27" sqref="D27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358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433.8</v>
      </c>
      <c r="P4" s="318">
        <v>135</v>
      </c>
      <c r="Q4" s="318"/>
      <c r="R4" s="318"/>
      <c r="S4" s="318">
        <v>100</v>
      </c>
      <c r="T4" s="116">
        <v>135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40</v>
      </c>
      <c r="P5" s="320">
        <v>200</v>
      </c>
      <c r="Q5" s="320"/>
      <c r="R5" s="320"/>
      <c r="S5" s="320"/>
      <c r="T5" s="120">
        <v>200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125</v>
      </c>
      <c r="P6" s="320">
        <v>96</v>
      </c>
      <c r="Q6" s="320"/>
      <c r="R6" s="320"/>
      <c r="S6" s="320"/>
      <c r="T6" s="260">
        <v>200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260">
        <v>125</v>
      </c>
      <c r="P7" s="320">
        <v>12</v>
      </c>
      <c r="Q7" s="320"/>
      <c r="R7" s="320"/>
      <c r="S7" s="260"/>
      <c r="T7" s="260">
        <v>200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80</v>
      </c>
      <c r="P8" s="320">
        <v>12</v>
      </c>
      <c r="Q8" s="320"/>
      <c r="R8" s="320"/>
      <c r="S8" s="260"/>
      <c r="T8" s="260">
        <v>96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44147</v>
      </c>
      <c r="K9" s="518"/>
      <c r="L9" s="518"/>
      <c r="M9" s="519"/>
      <c r="O9" s="321">
        <v>200</v>
      </c>
      <c r="P9" s="320">
        <v>96</v>
      </c>
      <c r="Q9" s="320"/>
      <c r="R9" s="320"/>
      <c r="S9" s="260"/>
      <c r="T9" s="260">
        <v>12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85"/>
      <c r="I10" s="1"/>
      <c r="J10" s="1"/>
      <c r="K10" s="1"/>
      <c r="L10" s="1"/>
      <c r="M10" s="5"/>
      <c r="O10" s="321">
        <v>200</v>
      </c>
      <c r="P10" s="320">
        <v>18</v>
      </c>
      <c r="Q10" s="320"/>
      <c r="R10" s="320"/>
      <c r="S10" s="260"/>
      <c r="T10" s="260">
        <v>12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>
        <v>18</v>
      </c>
      <c r="P11" s="320">
        <v>18</v>
      </c>
      <c r="Q11" s="320"/>
      <c r="R11" s="320"/>
      <c r="S11" s="260"/>
      <c r="T11" s="122">
        <v>96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85"/>
      <c r="I12" s="1"/>
      <c r="J12" s="1"/>
      <c r="K12" s="1"/>
      <c r="L12" s="1"/>
      <c r="M12" s="5"/>
      <c r="O12" s="260"/>
      <c r="P12" s="320">
        <v>90</v>
      </c>
      <c r="Q12" s="320"/>
      <c r="R12" s="320"/>
      <c r="S12" s="260"/>
      <c r="T12" s="120">
        <v>18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360</v>
      </c>
      <c r="F13" s="527"/>
      <c r="G13" s="486" t="s">
        <v>185</v>
      </c>
      <c r="H13" s="528" t="s">
        <v>361</v>
      </c>
      <c r="I13" s="528"/>
      <c r="J13" s="19"/>
      <c r="K13" s="19"/>
      <c r="L13" s="19"/>
      <c r="M13" s="5"/>
      <c r="O13" s="260"/>
      <c r="P13" s="320">
        <v>10</v>
      </c>
      <c r="Q13" s="320"/>
      <c r="R13" s="320"/>
      <c r="S13" s="260"/>
      <c r="T13" s="120">
        <v>80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2548.8000000000002</v>
      </c>
      <c r="L14" s="541"/>
      <c r="M14" s="5">
        <v>1342.64</v>
      </c>
      <c r="O14" s="260"/>
      <c r="P14" s="320">
        <v>50</v>
      </c>
      <c r="Q14" s="320"/>
      <c r="R14" s="320"/>
      <c r="S14" s="260"/>
      <c r="T14" s="120">
        <v>18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>
        <v>28</v>
      </c>
      <c r="Q15" s="320"/>
      <c r="R15" s="320"/>
      <c r="S15" s="260"/>
      <c r="T15" s="120">
        <v>250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2548.8000000000002</v>
      </c>
      <c r="L16" s="543"/>
      <c r="M16" s="5"/>
      <c r="O16" s="260"/>
      <c r="P16" s="322">
        <v>250</v>
      </c>
      <c r="Q16" s="320"/>
      <c r="R16" s="320"/>
      <c r="S16" s="260"/>
      <c r="T16" s="120">
        <v>50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>
        <v>12</v>
      </c>
      <c r="Q17" s="320"/>
      <c r="R17" s="320"/>
      <c r="S17" s="260"/>
      <c r="T17" s="120">
        <v>10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>
        <v>200</v>
      </c>
      <c r="Q18" s="119"/>
      <c r="R18" s="119"/>
      <c r="S18" s="120"/>
      <c r="T18" s="120">
        <v>90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>
        <v>40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85" t="s">
        <v>6</v>
      </c>
      <c r="I20" s="556">
        <f>P40</f>
        <v>1227</v>
      </c>
      <c r="J20" s="556"/>
      <c r="K20" s="1"/>
      <c r="L20" s="1"/>
      <c r="M20" s="5"/>
      <c r="O20" s="120"/>
      <c r="P20" s="119"/>
      <c r="Q20" s="119"/>
      <c r="R20" s="119"/>
      <c r="S20" s="120"/>
      <c r="T20" s="122">
        <v>200</v>
      </c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85" t="s">
        <v>6</v>
      </c>
      <c r="I21" s="541">
        <f>O40</f>
        <v>1221.8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>
        <v>433.8</v>
      </c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85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>
        <v>28</v>
      </c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85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>
        <v>250</v>
      </c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85" t="s">
        <v>6</v>
      </c>
      <c r="I24" s="541">
        <f>S40</f>
        <v>100</v>
      </c>
      <c r="J24" s="541"/>
      <c r="K24" s="1"/>
      <c r="L24" s="1"/>
      <c r="M24" s="5"/>
      <c r="O24" s="120"/>
      <c r="P24" s="123"/>
      <c r="Q24" s="123"/>
      <c r="R24" s="123"/>
      <c r="S24" s="122"/>
      <c r="T24" s="122">
        <v>12</v>
      </c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85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>
        <v>18</v>
      </c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2548.8000000000002</v>
      </c>
      <c r="L26" s="535"/>
      <c r="M26" s="5"/>
      <c r="O26" s="120"/>
      <c r="P26" s="122"/>
      <c r="Q26" s="122"/>
      <c r="R26" s="122"/>
      <c r="S26" s="122"/>
      <c r="T26" s="122">
        <v>100</v>
      </c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87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87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22" t="s">
        <v>359</v>
      </c>
      <c r="J39" s="522"/>
      <c r="K39" s="522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1221.8</v>
      </c>
      <c r="P40" s="105">
        <f t="shared" ref="P40:V40" si="0">SUM(P4:P39)</f>
        <v>1227</v>
      </c>
      <c r="Q40" s="105">
        <f t="shared" si="0"/>
        <v>0</v>
      </c>
      <c r="R40" s="105">
        <f t="shared" si="0"/>
        <v>0</v>
      </c>
      <c r="S40" s="130">
        <f t="shared" si="0"/>
        <v>100</v>
      </c>
      <c r="T40" s="108">
        <f>SUM(T4:T39)</f>
        <v>2548.8000000000002</v>
      </c>
      <c r="U40" s="108">
        <f>SUM(U4:U39)</f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1.3474015750000001" bottom="0.78740157499999996" header="0.31496062000000002" footer="0.31496062000000002"/>
  <pageSetup paperSize="9" scale="9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topLeftCell="A28" zoomScale="80" zoomScaleNormal="80" zoomScaleSheetLayoutView="100" workbookViewId="0">
      <selection activeCell="O49" sqref="O49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400</v>
      </c>
      <c r="P4" s="116">
        <v>100</v>
      </c>
      <c r="Q4" s="116"/>
      <c r="R4" s="116"/>
      <c r="S4" s="117"/>
      <c r="T4" s="116">
        <v>400</v>
      </c>
      <c r="U4" s="121">
        <v>10000</v>
      </c>
      <c r="V4" s="121">
        <v>200</v>
      </c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100</v>
      </c>
      <c r="P5" s="119">
        <v>300</v>
      </c>
      <c r="Q5" s="119"/>
      <c r="R5" s="119"/>
      <c r="S5" s="120"/>
      <c r="T5" s="120">
        <v>100</v>
      </c>
      <c r="U5" s="122">
        <v>8170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100</v>
      </c>
      <c r="P6" s="119">
        <v>100</v>
      </c>
      <c r="Q6" s="119"/>
      <c r="R6" s="119"/>
      <c r="S6" s="120"/>
      <c r="T6" s="120">
        <v>164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100</v>
      </c>
      <c r="P7" s="119">
        <v>100</v>
      </c>
      <c r="Q7" s="119"/>
      <c r="R7" s="119"/>
      <c r="S7" s="120"/>
      <c r="T7" s="120">
        <v>100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400</v>
      </c>
      <c r="P8" s="119">
        <v>200</v>
      </c>
      <c r="Q8" s="119"/>
      <c r="R8" s="119"/>
      <c r="S8" s="120"/>
      <c r="T8" s="120">
        <v>100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43938</v>
      </c>
      <c r="K9" s="518"/>
      <c r="L9" s="518"/>
      <c r="M9" s="519"/>
      <c r="O9" s="118">
        <v>300</v>
      </c>
      <c r="P9" s="119">
        <v>100</v>
      </c>
      <c r="Q9" s="119"/>
      <c r="R9" s="119"/>
      <c r="S9" s="120"/>
      <c r="T9" s="120">
        <v>200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88"/>
      <c r="I10" s="1"/>
      <c r="J10" s="1"/>
      <c r="K10" s="1"/>
      <c r="L10" s="1"/>
      <c r="M10" s="5"/>
      <c r="O10" s="118">
        <v>100</v>
      </c>
      <c r="P10" s="119">
        <v>65</v>
      </c>
      <c r="Q10" s="119"/>
      <c r="R10" s="119"/>
      <c r="S10" s="120"/>
      <c r="T10" s="120">
        <v>400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>
        <v>300</v>
      </c>
      <c r="P11" s="119"/>
      <c r="Q11" s="119"/>
      <c r="R11" s="119"/>
      <c r="S11" s="120"/>
      <c r="T11" s="120">
        <v>135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88"/>
      <c r="I12" s="1"/>
      <c r="J12" s="1"/>
      <c r="K12" s="1"/>
      <c r="L12" s="1"/>
      <c r="M12" s="5"/>
      <c r="O12" s="120">
        <v>100</v>
      </c>
      <c r="P12" s="119"/>
      <c r="Q12" s="119"/>
      <c r="R12" s="119"/>
      <c r="S12" s="120"/>
      <c r="T12" s="120">
        <v>200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61</v>
      </c>
      <c r="F13" s="527"/>
      <c r="G13" s="89"/>
      <c r="H13" s="528" t="s">
        <v>62</v>
      </c>
      <c r="I13" s="528"/>
      <c r="J13" s="19"/>
      <c r="K13" s="19"/>
      <c r="L13" s="19"/>
      <c r="M13" s="5"/>
      <c r="O13" s="120">
        <v>400</v>
      </c>
      <c r="P13" s="119"/>
      <c r="Q13" s="119"/>
      <c r="R13" s="119"/>
      <c r="S13" s="120"/>
      <c r="T13" s="120">
        <v>200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6479</v>
      </c>
      <c r="L14" s="541"/>
      <c r="M14" s="5">
        <v>1342.64</v>
      </c>
      <c r="O14" s="120">
        <v>100</v>
      </c>
      <c r="P14" s="119"/>
      <c r="Q14" s="119"/>
      <c r="R14" s="119"/>
      <c r="S14" s="120"/>
      <c r="T14" s="120">
        <v>200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18170</v>
      </c>
      <c r="L15" s="541"/>
      <c r="M15" s="5"/>
      <c r="O15" s="120">
        <v>400</v>
      </c>
      <c r="P15" s="119"/>
      <c r="Q15" s="119"/>
      <c r="R15" s="119"/>
      <c r="S15" s="120"/>
      <c r="T15" s="120">
        <v>100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24649</v>
      </c>
      <c r="L16" s="543"/>
      <c r="M16" s="5"/>
      <c r="O16" s="120">
        <v>100</v>
      </c>
      <c r="P16" s="119"/>
      <c r="Q16" s="119"/>
      <c r="R16" s="119"/>
      <c r="S16" s="120"/>
      <c r="T16" s="120">
        <v>200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>
        <v>100</v>
      </c>
      <c r="P17" s="119"/>
      <c r="Q17" s="119"/>
      <c r="R17" s="119"/>
      <c r="S17" s="120"/>
      <c r="T17" s="120">
        <v>95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>
        <v>100</v>
      </c>
      <c r="P18" s="119"/>
      <c r="Q18" s="119"/>
      <c r="R18" s="119"/>
      <c r="S18" s="120"/>
      <c r="T18" s="120">
        <v>400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>
        <v>100</v>
      </c>
      <c r="P19" s="119"/>
      <c r="Q19" s="119"/>
      <c r="R19" s="119"/>
      <c r="S19" s="120"/>
      <c r="T19" s="120">
        <v>100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88" t="s">
        <v>6</v>
      </c>
      <c r="I20" s="520">
        <f>P41</f>
        <v>965</v>
      </c>
      <c r="J20" s="521"/>
      <c r="K20" s="1"/>
      <c r="L20" s="1"/>
      <c r="M20" s="5"/>
      <c r="O20" s="120">
        <v>200</v>
      </c>
      <c r="P20" s="119"/>
      <c r="Q20" s="119"/>
      <c r="R20" s="119"/>
      <c r="S20" s="120"/>
      <c r="T20" s="120">
        <v>100</v>
      </c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88" t="s">
        <v>6</v>
      </c>
      <c r="I21" s="532">
        <v>0</v>
      </c>
      <c r="J21" s="532"/>
      <c r="K21" s="1" t="s">
        <v>12</v>
      </c>
      <c r="M21" s="5"/>
      <c r="O21" s="120">
        <v>200</v>
      </c>
      <c r="P21" s="119"/>
      <c r="Q21" s="119"/>
      <c r="R21" s="119"/>
      <c r="S21" s="120"/>
      <c r="T21" s="120">
        <v>100</v>
      </c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88" t="s">
        <v>6</v>
      </c>
      <c r="I22" s="531">
        <f>O41</f>
        <v>5514</v>
      </c>
      <c r="J22" s="532"/>
      <c r="K22" s="1" t="s">
        <v>12</v>
      </c>
      <c r="L22" s="1"/>
      <c r="M22" s="5"/>
      <c r="O22" s="120">
        <v>200</v>
      </c>
      <c r="P22" s="123"/>
      <c r="Q22" s="123"/>
      <c r="R22" s="123"/>
      <c r="S22" s="122"/>
      <c r="T22" s="122">
        <v>300</v>
      </c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88" t="s">
        <v>6</v>
      </c>
      <c r="I23" s="532">
        <f>Q41</f>
        <v>0</v>
      </c>
      <c r="J23" s="532"/>
      <c r="K23" s="1"/>
      <c r="L23" s="1"/>
      <c r="M23" s="5"/>
      <c r="O23" s="120">
        <v>200</v>
      </c>
      <c r="P23" s="123"/>
      <c r="Q23" s="123"/>
      <c r="R23" s="123"/>
      <c r="S23" s="122"/>
      <c r="T23" s="122">
        <v>100</v>
      </c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88" t="s">
        <v>6</v>
      </c>
      <c r="I24" s="531">
        <f>R41</f>
        <v>0</v>
      </c>
      <c r="J24" s="532"/>
      <c r="K24" s="1"/>
      <c r="L24" s="1"/>
      <c r="M24" s="5"/>
      <c r="O24" s="120">
        <v>400</v>
      </c>
      <c r="P24" s="123"/>
      <c r="Q24" s="123"/>
      <c r="R24" s="123"/>
      <c r="S24" s="122"/>
      <c r="T24" s="122">
        <v>100</v>
      </c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88" t="s">
        <v>6</v>
      </c>
      <c r="I25" s="532">
        <f>S41</f>
        <v>0</v>
      </c>
      <c r="J25" s="532"/>
      <c r="K25" s="1"/>
      <c r="L25" s="1"/>
      <c r="M25" s="5"/>
      <c r="O25" s="120">
        <v>100</v>
      </c>
      <c r="P25" s="123"/>
      <c r="Q25" s="123"/>
      <c r="R25" s="123"/>
      <c r="S25" s="122"/>
      <c r="T25" s="122">
        <v>100</v>
      </c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88"/>
      <c r="I26" s="1"/>
      <c r="J26" s="1"/>
      <c r="K26" s="1"/>
      <c r="L26" s="1"/>
      <c r="M26" s="5"/>
      <c r="O26" s="120">
        <v>100</v>
      </c>
      <c r="P26" s="123"/>
      <c r="Q26" s="123"/>
      <c r="R26" s="123"/>
      <c r="S26" s="122"/>
      <c r="T26" s="122">
        <v>100</v>
      </c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6479</v>
      </c>
      <c r="L27" s="535"/>
      <c r="M27" s="5"/>
      <c r="O27" s="120">
        <v>400</v>
      </c>
      <c r="P27" s="122"/>
      <c r="Q27" s="122"/>
      <c r="R27" s="122"/>
      <c r="S27" s="122"/>
      <c r="T27" s="122">
        <v>100</v>
      </c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>
        <v>120</v>
      </c>
      <c r="P28" s="124"/>
      <c r="Q28" s="124"/>
      <c r="R28" s="124"/>
      <c r="S28" s="122"/>
      <c r="T28" s="122">
        <v>400</v>
      </c>
      <c r="U28" s="122"/>
      <c r="V28" s="122"/>
    </row>
    <row r="29" spans="2:22" ht="15" customHeight="1" thickBot="1" x14ac:dyDescent="0.3">
      <c r="B29" s="9"/>
      <c r="C29" s="21"/>
      <c r="D29" s="21"/>
      <c r="E29" s="90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>
        <v>95</v>
      </c>
      <c r="P29" s="124"/>
      <c r="Q29" s="124"/>
      <c r="R29" s="124"/>
      <c r="S29" s="122"/>
      <c r="T29" s="122">
        <v>300</v>
      </c>
      <c r="U29" s="122"/>
      <c r="V29" s="122"/>
    </row>
    <row r="30" spans="2:22" ht="15" customHeight="1" thickTop="1" x14ac:dyDescent="0.25">
      <c r="B30" s="9"/>
      <c r="C30" s="21"/>
      <c r="D30" s="21"/>
      <c r="E30" s="90"/>
      <c r="F30" s="27"/>
      <c r="G30" s="27"/>
      <c r="H30" s="27"/>
      <c r="I30" s="27"/>
      <c r="J30" s="28"/>
      <c r="K30" s="33"/>
      <c r="L30" s="33"/>
      <c r="M30" s="5"/>
      <c r="O30" s="120">
        <v>135</v>
      </c>
      <c r="P30" s="124"/>
      <c r="Q30" s="124"/>
      <c r="R30" s="124"/>
      <c r="S30" s="122"/>
      <c r="T30" s="122">
        <v>400</v>
      </c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>
        <v>164</v>
      </c>
      <c r="P31" s="125"/>
      <c r="Q31" s="125"/>
      <c r="R31" s="125"/>
      <c r="S31" s="122"/>
      <c r="T31" s="122">
        <v>300</v>
      </c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>
        <v>100</v>
      </c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>
        <v>100</v>
      </c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>
        <v>400</v>
      </c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>
        <v>185</v>
      </c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>
        <v>200</v>
      </c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>SUM(O4:O40)</f>
        <v>5514</v>
      </c>
      <c r="P41" s="105">
        <f>SUM(P4:P40)</f>
        <v>965</v>
      </c>
      <c r="Q41" s="105">
        <f>SUM(Q4:Q40)</f>
        <v>0</v>
      </c>
      <c r="R41" s="105"/>
      <c r="S41" s="106"/>
      <c r="T41" s="108">
        <f>SUM(T4:T40)</f>
        <v>6479</v>
      </c>
      <c r="U41" s="108">
        <f>SUM(U4:U40)</f>
        <v>18170</v>
      </c>
      <c r="V41" s="126">
        <f>SUM(V4:V40)</f>
        <v>200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>
        <v>114.1</v>
      </c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>
        <f>P41-O44</f>
        <v>850.9</v>
      </c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4" zoomScale="80" zoomScaleNormal="80" zoomScaleSheetLayoutView="100" workbookViewId="0">
      <selection activeCell="S16" sqref="S16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358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200</v>
      </c>
      <c r="P4" s="318">
        <v>18</v>
      </c>
      <c r="Q4" s="318"/>
      <c r="R4" s="318"/>
      <c r="S4" s="318">
        <v>100</v>
      </c>
      <c r="T4" s="116">
        <v>100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12</v>
      </c>
      <c r="P5" s="320"/>
      <c r="Q5" s="320"/>
      <c r="R5" s="320"/>
      <c r="S5" s="320"/>
      <c r="T5" s="120">
        <v>415.6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135</v>
      </c>
      <c r="P6" s="320"/>
      <c r="Q6" s="320"/>
      <c r="R6" s="320"/>
      <c r="S6" s="320"/>
      <c r="T6" s="260">
        <v>18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260">
        <v>415.6</v>
      </c>
      <c r="P7" s="320"/>
      <c r="Q7" s="320"/>
      <c r="R7" s="320"/>
      <c r="S7" s="260"/>
      <c r="T7" s="260">
        <v>135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18</v>
      </c>
      <c r="P8" s="320"/>
      <c r="Q8" s="320"/>
      <c r="R8" s="320"/>
      <c r="S8" s="260"/>
      <c r="T8" s="260">
        <v>18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44148</v>
      </c>
      <c r="K9" s="518"/>
      <c r="L9" s="518"/>
      <c r="M9" s="519"/>
      <c r="O9" s="321"/>
      <c r="P9" s="320"/>
      <c r="Q9" s="320"/>
      <c r="R9" s="320"/>
      <c r="S9" s="260"/>
      <c r="T9" s="260">
        <v>12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88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>
        <v>200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122"/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88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362</v>
      </c>
      <c r="F13" s="527"/>
      <c r="G13" s="489" t="s">
        <v>185</v>
      </c>
      <c r="H13" s="528" t="s">
        <v>363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898.6</v>
      </c>
      <c r="L14" s="541"/>
      <c r="M14" s="5">
        <v>1342.64</v>
      </c>
      <c r="O14" s="260"/>
      <c r="P14" s="320"/>
      <c r="Q14" s="320"/>
      <c r="R14" s="320"/>
      <c r="S14" s="26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898.6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88" t="s">
        <v>6</v>
      </c>
      <c r="I20" s="556">
        <f>P40</f>
        <v>18</v>
      </c>
      <c r="J20" s="556"/>
      <c r="K20" s="1"/>
      <c r="L20" s="1"/>
      <c r="M20" s="5"/>
      <c r="O20" s="120"/>
      <c r="P20" s="119"/>
      <c r="Q20" s="119"/>
      <c r="R20" s="119"/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88" t="s">
        <v>6</v>
      </c>
      <c r="I21" s="541">
        <f>O40</f>
        <v>780.6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88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88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88" t="s">
        <v>6</v>
      </c>
      <c r="I24" s="541">
        <f>S40</f>
        <v>100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88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898.6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90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90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22" t="s">
        <v>359</v>
      </c>
      <c r="J39" s="522"/>
      <c r="K39" s="522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780.6</v>
      </c>
      <c r="P40" s="105">
        <f t="shared" ref="P40:V40" si="0">SUM(P4:P39)</f>
        <v>18</v>
      </c>
      <c r="Q40" s="105">
        <f t="shared" si="0"/>
        <v>0</v>
      </c>
      <c r="R40" s="105">
        <f t="shared" si="0"/>
        <v>0</v>
      </c>
      <c r="S40" s="130">
        <f t="shared" si="0"/>
        <v>100</v>
      </c>
      <c r="T40" s="108">
        <f>SUM(T4:T39)</f>
        <v>898.6</v>
      </c>
      <c r="U40" s="108">
        <f>SUM(U4:U39)</f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1.3474015750000001" bottom="0.78740157499999996" header="0.31496062000000002" footer="0.31496062000000002"/>
  <pageSetup paperSize="9" scale="95" orientation="portrait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V20" sqref="V20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358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80</v>
      </c>
      <c r="P4" s="318">
        <v>36</v>
      </c>
      <c r="Q4" s="318"/>
      <c r="R4" s="318"/>
      <c r="S4" s="318"/>
      <c r="T4" s="116">
        <v>120</v>
      </c>
      <c r="U4" s="121">
        <v>96.73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146</v>
      </c>
      <c r="P5" s="320">
        <v>120</v>
      </c>
      <c r="Q5" s="320"/>
      <c r="R5" s="320"/>
      <c r="S5" s="320"/>
      <c r="T5" s="120">
        <v>145.30000000000001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18</v>
      </c>
      <c r="P6" s="320">
        <v>18</v>
      </c>
      <c r="Q6" s="320"/>
      <c r="R6" s="320"/>
      <c r="S6" s="320"/>
      <c r="T6" s="260">
        <v>18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260">
        <v>250</v>
      </c>
      <c r="P7" s="320">
        <v>100</v>
      </c>
      <c r="Q7" s="320"/>
      <c r="R7" s="320"/>
      <c r="S7" s="260"/>
      <c r="T7" s="260">
        <v>96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36</v>
      </c>
      <c r="P8" s="320">
        <v>145.30000000000001</v>
      </c>
      <c r="Q8" s="320"/>
      <c r="R8" s="320"/>
      <c r="S8" s="260"/>
      <c r="T8" s="260">
        <v>80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44151</v>
      </c>
      <c r="K9" s="518"/>
      <c r="L9" s="518"/>
      <c r="M9" s="519"/>
      <c r="O9" s="321">
        <v>36.5</v>
      </c>
      <c r="P9" s="320">
        <v>96</v>
      </c>
      <c r="Q9" s="320"/>
      <c r="R9" s="320"/>
      <c r="S9" s="260"/>
      <c r="T9" s="260">
        <v>250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91"/>
      <c r="I10" s="1"/>
      <c r="J10" s="1"/>
      <c r="K10" s="1"/>
      <c r="L10" s="1"/>
      <c r="M10" s="5"/>
      <c r="O10" s="321"/>
      <c r="P10" s="320">
        <v>18</v>
      </c>
      <c r="Q10" s="320"/>
      <c r="R10" s="320"/>
      <c r="S10" s="260"/>
      <c r="T10" s="260">
        <v>100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>
        <v>18</v>
      </c>
      <c r="Q11" s="320"/>
      <c r="R11" s="320"/>
      <c r="S11" s="260"/>
      <c r="T11" s="122">
        <v>18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91"/>
      <c r="I12" s="1"/>
      <c r="J12" s="1"/>
      <c r="K12" s="1"/>
      <c r="L12" s="1"/>
      <c r="M12" s="5"/>
      <c r="O12" s="260"/>
      <c r="P12" s="320">
        <v>18</v>
      </c>
      <c r="Q12" s="320"/>
      <c r="R12" s="320"/>
      <c r="S12" s="260"/>
      <c r="T12" s="120">
        <v>146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364</v>
      </c>
      <c r="F13" s="527"/>
      <c r="G13" s="492" t="s">
        <v>185</v>
      </c>
      <c r="H13" s="528" t="s">
        <v>365</v>
      </c>
      <c r="I13" s="528"/>
      <c r="J13" s="19"/>
      <c r="K13" s="19"/>
      <c r="L13" s="19"/>
      <c r="M13" s="5"/>
      <c r="O13" s="260"/>
      <c r="P13" s="320">
        <v>80</v>
      </c>
      <c r="Q13" s="320"/>
      <c r="R13" s="320"/>
      <c r="S13" s="260"/>
      <c r="T13" s="120">
        <v>36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1233.8</v>
      </c>
      <c r="L14" s="541"/>
      <c r="M14" s="5">
        <v>1342.64</v>
      </c>
      <c r="O14" s="260"/>
      <c r="P14" s="320">
        <v>18</v>
      </c>
      <c r="Q14" s="320"/>
      <c r="R14" s="320"/>
      <c r="S14" s="260"/>
      <c r="T14" s="120">
        <v>18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96.73</v>
      </c>
      <c r="L15" s="541"/>
      <c r="M15" s="5"/>
      <c r="O15" s="260"/>
      <c r="P15" s="322"/>
      <c r="Q15" s="320"/>
      <c r="R15" s="320"/>
      <c r="S15" s="260"/>
      <c r="T15" s="120">
        <v>18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1330.53</v>
      </c>
      <c r="L16" s="543"/>
      <c r="M16" s="5"/>
      <c r="O16" s="260"/>
      <c r="P16" s="322"/>
      <c r="Q16" s="320"/>
      <c r="R16" s="320"/>
      <c r="S16" s="260"/>
      <c r="T16" s="120">
        <v>36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>
        <v>18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>
        <v>36.5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>
        <v>18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91" t="s">
        <v>6</v>
      </c>
      <c r="I20" s="556">
        <f>P40</f>
        <v>667.3</v>
      </c>
      <c r="J20" s="556"/>
      <c r="K20" s="1"/>
      <c r="L20" s="1"/>
      <c r="M20" s="5"/>
      <c r="O20" s="120"/>
      <c r="P20" s="119"/>
      <c r="Q20" s="119"/>
      <c r="R20" s="119"/>
      <c r="S20" s="120"/>
      <c r="T20" s="122">
        <v>80</v>
      </c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91" t="s">
        <v>6</v>
      </c>
      <c r="I21" s="541">
        <f>O40</f>
        <v>566.5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91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91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91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91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1233.8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93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93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22" t="s">
        <v>359</v>
      </c>
      <c r="J39" s="522"/>
      <c r="K39" s="522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566.5</v>
      </c>
      <c r="P40" s="105">
        <f t="shared" ref="P40:V40" si="0">SUM(P4:P39)</f>
        <v>667.3</v>
      </c>
      <c r="Q40" s="105">
        <f t="shared" si="0"/>
        <v>0</v>
      </c>
      <c r="R40" s="105">
        <f t="shared" si="0"/>
        <v>0</v>
      </c>
      <c r="S40" s="130">
        <f t="shared" si="0"/>
        <v>0</v>
      </c>
      <c r="T40" s="108">
        <f>SUM(T4:T39)</f>
        <v>1233.8</v>
      </c>
      <c r="U40" s="108">
        <f>SUM(U4:U39)</f>
        <v>96.73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1.3474015750000001" bottom="0.78740157499999996" header="0.31496062000000002" footer="0.31496062000000002"/>
  <pageSetup paperSize="9" scale="95" orientation="portrait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7" zoomScale="80" zoomScaleNormal="80" zoomScaleSheetLayoutView="100" workbookViewId="0">
      <selection activeCell="P28" sqref="P28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358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135</v>
      </c>
      <c r="P4" s="318">
        <v>12</v>
      </c>
      <c r="Q4" s="318"/>
      <c r="R4" s="318">
        <v>100</v>
      </c>
      <c r="S4" s="318">
        <v>0</v>
      </c>
      <c r="T4" s="116">
        <v>12</v>
      </c>
      <c r="U4" s="121">
        <v>747.36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100</v>
      </c>
      <c r="P5" s="320">
        <v>18</v>
      </c>
      <c r="Q5" s="320"/>
      <c r="R5" s="320"/>
      <c r="S5" s="320"/>
      <c r="T5" s="120">
        <v>18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185</v>
      </c>
      <c r="P6" s="320">
        <v>18</v>
      </c>
      <c r="Q6" s="320"/>
      <c r="R6" s="320"/>
      <c r="S6" s="320"/>
      <c r="T6" s="260">
        <v>10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260">
        <v>250</v>
      </c>
      <c r="P7" s="320">
        <v>18</v>
      </c>
      <c r="Q7" s="320"/>
      <c r="R7" s="320"/>
      <c r="S7" s="260"/>
      <c r="T7" s="260">
        <v>100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>
        <v>18</v>
      </c>
      <c r="P8" s="320"/>
      <c r="Q8" s="320"/>
      <c r="R8" s="320"/>
      <c r="S8" s="260"/>
      <c r="T8" s="260">
        <v>95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44152</v>
      </c>
      <c r="K9" s="518"/>
      <c r="L9" s="518"/>
      <c r="M9" s="519"/>
      <c r="O9" s="321">
        <v>10</v>
      </c>
      <c r="P9" s="320"/>
      <c r="Q9" s="320"/>
      <c r="R9" s="320"/>
      <c r="S9" s="260"/>
      <c r="T9" s="260">
        <v>185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94"/>
      <c r="I10" s="1"/>
      <c r="J10" s="1"/>
      <c r="K10" s="1"/>
      <c r="L10" s="1"/>
      <c r="M10" s="5"/>
      <c r="O10" s="321">
        <v>95</v>
      </c>
      <c r="P10" s="320"/>
      <c r="Q10" s="320"/>
      <c r="R10" s="320"/>
      <c r="S10" s="260"/>
      <c r="T10" s="260">
        <v>250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122">
        <v>18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94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0">
        <v>18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366</v>
      </c>
      <c r="F13" s="527"/>
      <c r="G13" s="495" t="s">
        <v>185</v>
      </c>
      <c r="H13" s="528" t="s">
        <v>367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>
        <v>135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959</v>
      </c>
      <c r="L14" s="541"/>
      <c r="M14" s="5">
        <v>1342.64</v>
      </c>
      <c r="O14" s="260"/>
      <c r="P14" s="320"/>
      <c r="Q14" s="320"/>
      <c r="R14" s="320"/>
      <c r="S14" s="260"/>
      <c r="T14" s="120">
        <v>18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747.36</v>
      </c>
      <c r="L15" s="541"/>
      <c r="M15" s="5"/>
      <c r="O15" s="260"/>
      <c r="P15" s="322"/>
      <c r="Q15" s="320"/>
      <c r="R15" s="320"/>
      <c r="S15" s="260"/>
      <c r="T15" s="120">
        <v>100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1706.3600000000001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94" t="s">
        <v>6</v>
      </c>
      <c r="I20" s="556">
        <f>P40</f>
        <v>66</v>
      </c>
      <c r="J20" s="556"/>
      <c r="K20" s="1"/>
      <c r="L20" s="1"/>
      <c r="M20" s="5"/>
      <c r="O20" s="120"/>
      <c r="P20" s="119"/>
      <c r="Q20" s="119"/>
      <c r="R20" s="320" t="s">
        <v>12</v>
      </c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94" t="s">
        <v>6</v>
      </c>
      <c r="I21" s="541">
        <f>O40</f>
        <v>793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94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94" t="s">
        <v>6</v>
      </c>
      <c r="I23" s="541">
        <f>R40</f>
        <v>100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94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94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959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96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96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211</v>
      </c>
      <c r="D39" s="522"/>
      <c r="E39" s="522"/>
      <c r="F39" s="39"/>
      <c r="G39" s="1"/>
      <c r="H39" s="1"/>
      <c r="I39" s="522" t="s">
        <v>359</v>
      </c>
      <c r="J39" s="522"/>
      <c r="K39" s="522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793</v>
      </c>
      <c r="P40" s="105">
        <f t="shared" ref="P40:V40" si="0">SUM(P4:P39)</f>
        <v>66</v>
      </c>
      <c r="Q40" s="105">
        <f t="shared" si="0"/>
        <v>0</v>
      </c>
      <c r="R40" s="105">
        <f t="shared" si="0"/>
        <v>100</v>
      </c>
      <c r="S40" s="130">
        <f t="shared" si="0"/>
        <v>0</v>
      </c>
      <c r="T40" s="108">
        <f>SUM(T4:T39)</f>
        <v>959</v>
      </c>
      <c r="U40" s="108">
        <f>SUM(U4:U39)</f>
        <v>747.36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I38:K38"/>
    <mergeCell ref="K15:L15"/>
    <mergeCell ref="E16:H16"/>
    <mergeCell ref="K16:L16"/>
    <mergeCell ref="B18:C18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20:J20"/>
    <mergeCell ref="B11:C11"/>
    <mergeCell ref="B13:D13"/>
    <mergeCell ref="E13:F13"/>
    <mergeCell ref="H13:I13"/>
    <mergeCell ref="B14:I14"/>
    <mergeCell ref="B15:I15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1.3474015750000001" bottom="0.78740157499999996" header="0.31496062000000002" footer="0.31496062000000002"/>
  <pageSetup paperSize="9" scale="95"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abSelected="1" topLeftCell="A7" zoomScale="80" zoomScaleNormal="80" zoomScaleSheetLayoutView="100" workbookViewId="0">
      <selection activeCell="C39" sqref="C39:E39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358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135</v>
      </c>
      <c r="P4" s="318">
        <v>18</v>
      </c>
      <c r="Q4" s="318"/>
      <c r="R4" s="318">
        <v>100</v>
      </c>
      <c r="S4" s="318"/>
      <c r="T4" s="116">
        <v>305.10000000000002</v>
      </c>
      <c r="U4" s="121">
        <v>6888.43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305.10000000000002</v>
      </c>
      <c r="P5" s="320">
        <v>200</v>
      </c>
      <c r="Q5" s="320"/>
      <c r="R5" s="320"/>
      <c r="S5" s="320"/>
      <c r="T5" s="120">
        <v>135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260">
        <v>10</v>
      </c>
      <c r="P6" s="320"/>
      <c r="Q6" s="320"/>
      <c r="R6" s="320"/>
      <c r="S6" s="320"/>
      <c r="T6" s="260">
        <v>18</v>
      </c>
      <c r="U6" s="26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260"/>
      <c r="P7" s="320"/>
      <c r="Q7" s="320"/>
      <c r="R7" s="320"/>
      <c r="S7" s="260"/>
      <c r="T7" s="260">
        <v>100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321"/>
      <c r="P8" s="320"/>
      <c r="Q8" s="320"/>
      <c r="R8" s="320"/>
      <c r="S8" s="260"/>
      <c r="T8" s="260">
        <v>10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44153</v>
      </c>
      <c r="K9" s="518"/>
      <c r="L9" s="518"/>
      <c r="M9" s="519"/>
      <c r="O9" s="321"/>
      <c r="P9" s="320"/>
      <c r="Q9" s="320"/>
      <c r="R9" s="320"/>
      <c r="S9" s="260"/>
      <c r="T9" s="260">
        <v>200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97"/>
      <c r="I10" s="1"/>
      <c r="J10" s="1"/>
      <c r="K10" s="1"/>
      <c r="L10" s="1"/>
      <c r="M10" s="5"/>
      <c r="O10" s="321"/>
      <c r="P10" s="320"/>
      <c r="Q10" s="320"/>
      <c r="R10" s="320"/>
      <c r="S10" s="260"/>
      <c r="T10" s="260"/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260"/>
      <c r="P11" s="320"/>
      <c r="Q11" s="320"/>
      <c r="R11" s="320"/>
      <c r="S11" s="260"/>
      <c r="T11" s="122"/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97"/>
      <c r="I12" s="1"/>
      <c r="J12" s="1"/>
      <c r="K12" s="1"/>
      <c r="L12" s="1"/>
      <c r="M12" s="5"/>
      <c r="O12" s="260"/>
      <c r="P12" s="320"/>
      <c r="Q12" s="320"/>
      <c r="R12" s="320"/>
      <c r="S12" s="26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368</v>
      </c>
      <c r="F13" s="527"/>
      <c r="G13" s="498" t="s">
        <v>185</v>
      </c>
      <c r="H13" s="528" t="s">
        <v>369</v>
      </c>
      <c r="I13" s="528"/>
      <c r="J13" s="19"/>
      <c r="K13" s="19"/>
      <c r="L13" s="19"/>
      <c r="M13" s="5"/>
      <c r="O13" s="260"/>
      <c r="P13" s="320"/>
      <c r="Q13" s="320"/>
      <c r="R13" s="320"/>
      <c r="S13" s="26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768.1</v>
      </c>
      <c r="L14" s="541"/>
      <c r="M14" s="5">
        <v>1342.64</v>
      </c>
      <c r="O14" s="260"/>
      <c r="P14" s="320"/>
      <c r="Q14" s="320"/>
      <c r="R14" s="320"/>
      <c r="S14" s="26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6888.43</v>
      </c>
      <c r="L15" s="541"/>
      <c r="M15" s="5"/>
      <c r="O15" s="260"/>
      <c r="P15" s="322"/>
      <c r="Q15" s="320"/>
      <c r="R15" s="320"/>
      <c r="S15" s="26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7656.5300000000007</v>
      </c>
      <c r="L16" s="543"/>
      <c r="M16" s="5"/>
      <c r="O16" s="260"/>
      <c r="P16" s="322"/>
      <c r="Q16" s="320"/>
      <c r="R16" s="320"/>
      <c r="S16" s="26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260"/>
      <c r="P17" s="322"/>
      <c r="Q17" s="320"/>
      <c r="R17" s="320"/>
      <c r="S17" s="26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97" t="s">
        <v>6</v>
      </c>
      <c r="I20" s="556">
        <f>P40</f>
        <v>218</v>
      </c>
      <c r="J20" s="556"/>
      <c r="K20" s="1"/>
      <c r="L20" s="1"/>
      <c r="M20" s="5"/>
      <c r="O20" s="120"/>
      <c r="P20" s="119"/>
      <c r="Q20" s="119"/>
      <c r="R20" s="320" t="s">
        <v>12</v>
      </c>
      <c r="S20" s="120"/>
      <c r="T20" s="122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497" t="s">
        <v>6</v>
      </c>
      <c r="I21" s="541">
        <f>O40</f>
        <v>450.1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497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497" t="s">
        <v>6</v>
      </c>
      <c r="I23" s="541">
        <f>R40</f>
        <v>100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497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497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768.1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499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499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301</v>
      </c>
      <c r="D39" s="522"/>
      <c r="E39" s="522"/>
      <c r="F39" s="39"/>
      <c r="G39" s="1"/>
      <c r="H39" s="1"/>
      <c r="I39" s="522" t="s">
        <v>359</v>
      </c>
      <c r="J39" s="522"/>
      <c r="K39" s="522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450.1</v>
      </c>
      <c r="P40" s="105">
        <f t="shared" ref="P40:V40" si="0">SUM(P4:P39)</f>
        <v>218</v>
      </c>
      <c r="Q40" s="105">
        <f t="shared" si="0"/>
        <v>0</v>
      </c>
      <c r="R40" s="105">
        <f t="shared" si="0"/>
        <v>100</v>
      </c>
      <c r="S40" s="130">
        <f t="shared" si="0"/>
        <v>0</v>
      </c>
      <c r="T40" s="108">
        <f>SUM(T4:T39)</f>
        <v>768.1</v>
      </c>
      <c r="U40" s="108">
        <f>SUM(U4:U39)</f>
        <v>6888.43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J27:K27"/>
    <mergeCell ref="G28:I28"/>
    <mergeCell ref="K28:L28"/>
    <mergeCell ref="C38:E38"/>
    <mergeCell ref="I38:K38"/>
    <mergeCell ref="C39:E39"/>
    <mergeCell ref="I39:K39"/>
    <mergeCell ref="I21:J21"/>
    <mergeCell ref="I22:J22"/>
    <mergeCell ref="I23:J23"/>
    <mergeCell ref="I24:J24"/>
    <mergeCell ref="F26:I26"/>
    <mergeCell ref="K26:L26"/>
    <mergeCell ref="B15:I15"/>
    <mergeCell ref="K15:L15"/>
    <mergeCell ref="E16:H16"/>
    <mergeCell ref="K16:L16"/>
    <mergeCell ref="B18:C18"/>
    <mergeCell ref="I20:J20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B9:C9"/>
    <mergeCell ref="D9:F9"/>
    <mergeCell ref="G9:I9"/>
    <mergeCell ref="J9:M9"/>
    <mergeCell ref="B2:D6"/>
    <mergeCell ref="E2:L6"/>
    <mergeCell ref="O2:O3"/>
    <mergeCell ref="P2:P3"/>
    <mergeCell ref="Q2:Q3"/>
    <mergeCell ref="R2:R3"/>
  </mergeCells>
  <pageMargins left="0.511811024" right="0.511811024" top="1.3474015750000001" bottom="0.78740157499999996" header="0.31496062000000002" footer="0.31496062000000002"/>
  <pageSetup paperSize="9" scale="9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L23" sqref="L23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100</v>
      </c>
      <c r="P4" s="116">
        <v>100</v>
      </c>
      <c r="Q4" s="116"/>
      <c r="R4" s="116"/>
      <c r="S4" s="117">
        <v>90</v>
      </c>
      <c r="T4" s="116">
        <v>300</v>
      </c>
      <c r="U4" s="121">
        <v>250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100</v>
      </c>
      <c r="P5" s="119">
        <v>100</v>
      </c>
      <c r="Q5" s="119"/>
      <c r="R5" s="119"/>
      <c r="S5" s="120"/>
      <c r="T5" s="120">
        <v>400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200</v>
      </c>
      <c r="P6" s="119">
        <v>100</v>
      </c>
      <c r="Q6" s="119"/>
      <c r="R6" s="119"/>
      <c r="S6" s="120"/>
      <c r="T6" s="120">
        <v>100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300</v>
      </c>
      <c r="P7" s="119">
        <v>500</v>
      </c>
      <c r="Q7" s="119"/>
      <c r="R7" s="119"/>
      <c r="S7" s="120"/>
      <c r="T7" s="120">
        <v>100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300</v>
      </c>
      <c r="P8" s="119">
        <v>135</v>
      </c>
      <c r="Q8" s="119"/>
      <c r="R8" s="119"/>
      <c r="S8" s="120"/>
      <c r="T8" s="120">
        <v>100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43941</v>
      </c>
      <c r="K9" s="518"/>
      <c r="L9" s="518"/>
      <c r="M9" s="519"/>
      <c r="O9" s="118">
        <v>200</v>
      </c>
      <c r="P9" s="119">
        <v>300</v>
      </c>
      <c r="Q9" s="119"/>
      <c r="R9" s="119"/>
      <c r="S9" s="120"/>
      <c r="T9" s="120">
        <v>200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13"/>
      <c r="I10" s="1"/>
      <c r="J10" s="1"/>
      <c r="K10" s="1"/>
      <c r="L10" s="1"/>
      <c r="M10" s="5"/>
      <c r="O10" s="118">
        <v>300</v>
      </c>
      <c r="P10" s="119">
        <v>195</v>
      </c>
      <c r="Q10" s="119"/>
      <c r="R10" s="119"/>
      <c r="S10" s="120"/>
      <c r="T10" s="120">
        <v>100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>
        <v>200</v>
      </c>
      <c r="P11" s="119"/>
      <c r="Q11" s="119"/>
      <c r="R11" s="119"/>
      <c r="S11" s="120"/>
      <c r="T11" s="120">
        <v>300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13"/>
      <c r="I12" s="1"/>
      <c r="J12" s="1"/>
      <c r="K12" s="1"/>
      <c r="L12" s="1"/>
      <c r="M12" s="5"/>
      <c r="O12" s="120">
        <v>200</v>
      </c>
      <c r="P12" s="119"/>
      <c r="Q12" s="119"/>
      <c r="R12" s="119"/>
      <c r="S12" s="120"/>
      <c r="T12" s="120">
        <v>300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63</v>
      </c>
      <c r="F13" s="527"/>
      <c r="G13" s="114"/>
      <c r="H13" s="528" t="s">
        <v>64</v>
      </c>
      <c r="I13" s="528"/>
      <c r="J13" s="19"/>
      <c r="K13" s="19"/>
      <c r="L13" s="19"/>
      <c r="M13" s="5"/>
      <c r="O13" s="120">
        <v>100</v>
      </c>
      <c r="P13" s="119"/>
      <c r="Q13" s="119"/>
      <c r="R13" s="119"/>
      <c r="S13" s="120"/>
      <c r="T13" s="120">
        <v>100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4680</v>
      </c>
      <c r="L14" s="541"/>
      <c r="M14" s="5">
        <v>1342.64</v>
      </c>
      <c r="O14" s="120">
        <v>300</v>
      </c>
      <c r="P14" s="119"/>
      <c r="Q14" s="119"/>
      <c r="R14" s="119"/>
      <c r="S14" s="120"/>
      <c r="T14" s="120">
        <v>200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250</v>
      </c>
      <c r="L15" s="541"/>
      <c r="M15" s="5"/>
      <c r="O15" s="120">
        <v>100</v>
      </c>
      <c r="P15" s="119"/>
      <c r="Q15" s="119"/>
      <c r="R15" s="119"/>
      <c r="S15" s="120"/>
      <c r="T15" s="120">
        <v>90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4930</v>
      </c>
      <c r="L16" s="543"/>
      <c r="M16" s="5"/>
      <c r="O16" s="120">
        <v>400</v>
      </c>
      <c r="P16" s="119"/>
      <c r="Q16" s="119"/>
      <c r="R16" s="119"/>
      <c r="S16" s="120"/>
      <c r="T16" s="120">
        <v>300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>
        <v>195</v>
      </c>
      <c r="P17" s="119"/>
      <c r="Q17" s="119"/>
      <c r="R17" s="119"/>
      <c r="S17" s="120"/>
      <c r="T17" s="120">
        <v>100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>
        <v>30</v>
      </c>
      <c r="P18" s="119"/>
      <c r="Q18" s="119"/>
      <c r="R18" s="119"/>
      <c r="S18" s="120"/>
      <c r="T18" s="120">
        <v>100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>
        <v>135</v>
      </c>
      <c r="P19" s="119"/>
      <c r="Q19" s="119"/>
      <c r="R19" s="119"/>
      <c r="S19" s="120"/>
      <c r="T19" s="120">
        <v>195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13" t="s">
        <v>6</v>
      </c>
      <c r="I20" s="556">
        <f>P41</f>
        <v>1430</v>
      </c>
      <c r="J20" s="556"/>
      <c r="K20" s="1"/>
      <c r="L20" s="1"/>
      <c r="M20" s="5"/>
      <c r="O20" s="120"/>
      <c r="P20" s="119"/>
      <c r="Q20" s="119"/>
      <c r="R20" s="119"/>
      <c r="S20" s="120"/>
      <c r="T20" s="120">
        <v>200</v>
      </c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13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>
        <v>100</v>
      </c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13" t="s">
        <v>6</v>
      </c>
      <c r="I22" s="541">
        <f>O41</f>
        <v>3160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>
        <v>195</v>
      </c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13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>
        <v>165</v>
      </c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13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>
        <v>300</v>
      </c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13" t="s">
        <v>6</v>
      </c>
      <c r="I25" s="541">
        <f>S41</f>
        <v>90</v>
      </c>
      <c r="J25" s="541"/>
      <c r="K25" s="1"/>
      <c r="L25" s="1"/>
      <c r="M25" s="5"/>
      <c r="O25" s="120"/>
      <c r="P25" s="123"/>
      <c r="Q25" s="123"/>
      <c r="R25" s="123"/>
      <c r="S25" s="122"/>
      <c r="T25" s="122">
        <v>100</v>
      </c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13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>
        <v>500</v>
      </c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4680</v>
      </c>
      <c r="L27" s="535"/>
      <c r="M27" s="5"/>
      <c r="O27" s="120"/>
      <c r="P27" s="122"/>
      <c r="Q27" s="122"/>
      <c r="R27" s="122"/>
      <c r="S27" s="122"/>
      <c r="T27" s="122">
        <v>135</v>
      </c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15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15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>SUM(O4:O40)</f>
        <v>3160</v>
      </c>
      <c r="P41" s="105">
        <f>SUM(P4:P40)</f>
        <v>1430</v>
      </c>
      <c r="Q41" s="105">
        <f>SUM(Q4:Q40)</f>
        <v>0</v>
      </c>
      <c r="R41" s="105"/>
      <c r="S41" s="130">
        <f>SUM(S4:S40)</f>
        <v>90</v>
      </c>
      <c r="T41" s="108">
        <f>SUM(T4:T40)</f>
        <v>4680</v>
      </c>
      <c r="U41" s="108">
        <f>SUM(U4:U40)</f>
        <v>250</v>
      </c>
      <c r="V41" s="126">
        <f>SUM(V4:V40)</f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topLeftCell="A19" zoomScale="80" zoomScaleNormal="80" zoomScaleSheetLayoutView="100" workbookViewId="0">
      <selection activeCell="P44" sqref="P44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50</v>
      </c>
      <c r="P4" s="116">
        <v>150</v>
      </c>
      <c r="Q4" s="116"/>
      <c r="R4" s="116"/>
      <c r="S4" s="117">
        <v>90</v>
      </c>
      <c r="T4" s="116">
        <v>100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300</v>
      </c>
      <c r="P5" s="119">
        <v>100</v>
      </c>
      <c r="Q5" s="119"/>
      <c r="R5" s="119"/>
      <c r="S5" s="120"/>
      <c r="T5" s="120">
        <v>100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200</v>
      </c>
      <c r="P6" s="119">
        <v>185</v>
      </c>
      <c r="Q6" s="119"/>
      <c r="R6" s="119"/>
      <c r="S6" s="120"/>
      <c r="T6" s="120">
        <v>200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100</v>
      </c>
      <c r="P7" s="119">
        <v>100</v>
      </c>
      <c r="Q7" s="119"/>
      <c r="R7" s="119"/>
      <c r="S7" s="120"/>
      <c r="T7" s="120">
        <v>200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100</v>
      </c>
      <c r="P8" s="119">
        <v>100</v>
      </c>
      <c r="Q8" s="119"/>
      <c r="R8" s="119"/>
      <c r="S8" s="120"/>
      <c r="T8" s="120">
        <v>200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43943</v>
      </c>
      <c r="K9" s="518"/>
      <c r="L9" s="518"/>
      <c r="M9" s="519"/>
      <c r="O9" s="118">
        <v>200</v>
      </c>
      <c r="P9" s="119">
        <v>200</v>
      </c>
      <c r="Q9" s="119"/>
      <c r="R9" s="119"/>
      <c r="S9" s="120"/>
      <c r="T9" s="120">
        <v>300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27"/>
      <c r="I10" s="1"/>
      <c r="J10" s="1"/>
      <c r="K10" s="1"/>
      <c r="L10" s="1"/>
      <c r="M10" s="5"/>
      <c r="O10" s="118">
        <v>300</v>
      </c>
      <c r="P10" s="119">
        <v>200</v>
      </c>
      <c r="Q10" s="119"/>
      <c r="R10" s="119"/>
      <c r="S10" s="120"/>
      <c r="T10" s="120">
        <v>300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>
        <v>300</v>
      </c>
      <c r="P11" s="119"/>
      <c r="Q11" s="119"/>
      <c r="R11" s="119"/>
      <c r="S11" s="120"/>
      <c r="T11" s="120">
        <v>300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27"/>
      <c r="I12" s="1"/>
      <c r="J12" s="1"/>
      <c r="K12" s="1"/>
      <c r="L12" s="1"/>
      <c r="M12" s="5"/>
      <c r="O12" s="120">
        <v>300</v>
      </c>
      <c r="P12" s="119"/>
      <c r="Q12" s="119"/>
      <c r="R12" s="119"/>
      <c r="S12" s="120"/>
      <c r="T12" s="120">
        <v>200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65</v>
      </c>
      <c r="F13" s="527"/>
      <c r="G13" s="128"/>
      <c r="H13" s="528" t="s">
        <v>66</v>
      </c>
      <c r="I13" s="528"/>
      <c r="J13" s="19"/>
      <c r="K13" s="19"/>
      <c r="L13" s="19"/>
      <c r="M13" s="5"/>
      <c r="O13" s="120">
        <v>135</v>
      </c>
      <c r="P13" s="119"/>
      <c r="Q13" s="119"/>
      <c r="R13" s="119"/>
      <c r="S13" s="120"/>
      <c r="T13" s="120">
        <v>100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4038</v>
      </c>
      <c r="L14" s="541"/>
      <c r="M14" s="5">
        <v>1342.64</v>
      </c>
      <c r="O14" s="120">
        <v>18</v>
      </c>
      <c r="P14" s="119"/>
      <c r="Q14" s="119"/>
      <c r="R14" s="119"/>
      <c r="S14" s="120"/>
      <c r="T14" s="120">
        <v>200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>
        <v>100</v>
      </c>
      <c r="P15" s="119"/>
      <c r="Q15" s="119"/>
      <c r="R15" s="119"/>
      <c r="S15" s="120"/>
      <c r="T15" s="120">
        <v>10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4038</v>
      </c>
      <c r="L16" s="543"/>
      <c r="M16" s="5"/>
      <c r="O16" s="120">
        <v>100</v>
      </c>
      <c r="P16" s="119"/>
      <c r="Q16" s="119"/>
      <c r="R16" s="119"/>
      <c r="S16" s="120"/>
      <c r="T16" s="120">
        <v>100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>
        <v>10</v>
      </c>
      <c r="P17" s="119"/>
      <c r="Q17" s="119"/>
      <c r="R17" s="119"/>
      <c r="S17" s="120"/>
      <c r="T17" s="120">
        <v>300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>
        <v>100</v>
      </c>
      <c r="P18" s="119"/>
      <c r="Q18" s="119"/>
      <c r="R18" s="119"/>
      <c r="S18" s="120"/>
      <c r="T18" s="120">
        <v>200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>
        <v>100</v>
      </c>
      <c r="P19" s="119"/>
      <c r="Q19" s="119"/>
      <c r="R19" s="119"/>
      <c r="S19" s="120"/>
      <c r="T19" s="120">
        <v>200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27" t="s">
        <v>6</v>
      </c>
      <c r="I20" s="556">
        <f>P41</f>
        <v>1035</v>
      </c>
      <c r="J20" s="556"/>
      <c r="K20" s="1"/>
      <c r="L20" s="1"/>
      <c r="M20" s="5"/>
      <c r="O20" s="120">
        <v>100</v>
      </c>
      <c r="P20" s="119"/>
      <c r="Q20" s="119"/>
      <c r="R20" s="119"/>
      <c r="S20" s="120"/>
      <c r="T20" s="120">
        <v>100</v>
      </c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27" t="s">
        <v>6</v>
      </c>
      <c r="I21" s="541">
        <v>0</v>
      </c>
      <c r="J21" s="541"/>
      <c r="K21" s="1" t="s">
        <v>12</v>
      </c>
      <c r="M21" s="5"/>
      <c r="O21" s="120">
        <v>200</v>
      </c>
      <c r="P21" s="119"/>
      <c r="Q21" s="119"/>
      <c r="R21" s="119"/>
      <c r="S21" s="120"/>
      <c r="T21" s="120">
        <v>135</v>
      </c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27" t="s">
        <v>6</v>
      </c>
      <c r="I22" s="541">
        <f>O41</f>
        <v>2913</v>
      </c>
      <c r="J22" s="541"/>
      <c r="K22" s="1" t="s">
        <v>12</v>
      </c>
      <c r="L22" s="1"/>
      <c r="M22" s="5"/>
      <c r="O22" s="120">
        <v>200</v>
      </c>
      <c r="P22" s="123"/>
      <c r="Q22" s="123"/>
      <c r="R22" s="123"/>
      <c r="S22" s="122"/>
      <c r="T22" s="122">
        <v>100</v>
      </c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27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>
        <v>100</v>
      </c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27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>
        <v>100</v>
      </c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27" t="s">
        <v>6</v>
      </c>
      <c r="I25" s="541">
        <f>S41</f>
        <v>90</v>
      </c>
      <c r="J25" s="541"/>
      <c r="K25" s="1"/>
      <c r="L25" s="1"/>
      <c r="M25" s="5"/>
      <c r="O25" s="120"/>
      <c r="P25" s="123"/>
      <c r="Q25" s="123"/>
      <c r="R25" s="123"/>
      <c r="S25" s="122"/>
      <c r="T25" s="122">
        <v>90</v>
      </c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27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>
        <v>18</v>
      </c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4038</v>
      </c>
      <c r="L27" s="535"/>
      <c r="M27" s="5"/>
      <c r="O27" s="120"/>
      <c r="P27" s="122"/>
      <c r="Q27" s="122"/>
      <c r="R27" s="122"/>
      <c r="S27" s="122"/>
      <c r="T27" s="122">
        <v>185</v>
      </c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>
        <v>100</v>
      </c>
      <c r="U28" s="122"/>
      <c r="V28" s="122"/>
    </row>
    <row r="29" spans="2:22" ht="15" customHeight="1" thickBot="1" x14ac:dyDescent="0.3">
      <c r="B29" s="9"/>
      <c r="C29" s="21"/>
      <c r="D29" s="21"/>
      <c r="E29" s="129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>
        <v>100</v>
      </c>
      <c r="U29" s="122"/>
      <c r="V29" s="122"/>
    </row>
    <row r="30" spans="2:22" ht="15" customHeight="1" thickTop="1" x14ac:dyDescent="0.25">
      <c r="B30" s="9"/>
      <c r="C30" s="21"/>
      <c r="D30" s="21"/>
      <c r="E30" s="129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>SUM(O4:O40)</f>
        <v>2913</v>
      </c>
      <c r="P41" s="105">
        <f>SUM(P4:P40)</f>
        <v>1035</v>
      </c>
      <c r="Q41" s="105">
        <f>SUM(Q4:Q40)</f>
        <v>0</v>
      </c>
      <c r="R41" s="105"/>
      <c r="S41" s="130">
        <f>SUM(S4:S40)</f>
        <v>90</v>
      </c>
      <c r="T41" s="108">
        <f>SUM(T4:T40)</f>
        <v>4038</v>
      </c>
      <c r="U41" s="108">
        <f>SUM(U4:U40)</f>
        <v>0</v>
      </c>
      <c r="V41" s="126">
        <f>SUM(V4:V40)</f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K19" sqref="K19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100</v>
      </c>
      <c r="P4" s="116">
        <v>200</v>
      </c>
      <c r="Q4" s="116"/>
      <c r="R4" s="116">
        <v>100</v>
      </c>
      <c r="S4" s="117"/>
      <c r="T4" s="116">
        <v>200</v>
      </c>
      <c r="U4" s="121">
        <v>52890.9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200</v>
      </c>
      <c r="P5" s="119">
        <v>200</v>
      </c>
      <c r="Q5" s="119"/>
      <c r="R5" s="119"/>
      <c r="S5" s="120"/>
      <c r="T5" s="120">
        <v>300</v>
      </c>
      <c r="U5" s="122">
        <v>4700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200</v>
      </c>
      <c r="P6" s="119">
        <v>200</v>
      </c>
      <c r="Q6" s="119"/>
      <c r="R6" s="119"/>
      <c r="S6" s="120"/>
      <c r="T6" s="120">
        <v>18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200</v>
      </c>
      <c r="P7" s="119">
        <v>18</v>
      </c>
      <c r="Q7" s="119"/>
      <c r="R7" s="119"/>
      <c r="S7" s="120"/>
      <c r="T7" s="120">
        <v>100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200</v>
      </c>
      <c r="P8" s="119">
        <v>200</v>
      </c>
      <c r="Q8" s="119"/>
      <c r="R8" s="119"/>
      <c r="S8" s="120"/>
      <c r="T8" s="120">
        <v>200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43944</v>
      </c>
      <c r="K9" s="518"/>
      <c r="L9" s="518"/>
      <c r="M9" s="519"/>
      <c r="O9" s="118">
        <v>200</v>
      </c>
      <c r="P9" s="119"/>
      <c r="Q9" s="119"/>
      <c r="R9" s="119"/>
      <c r="S9" s="120"/>
      <c r="T9" s="120">
        <v>100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27"/>
      <c r="I10" s="1"/>
      <c r="J10" s="1"/>
      <c r="K10" s="1"/>
      <c r="L10" s="1"/>
      <c r="M10" s="5"/>
      <c r="O10" s="118">
        <v>100</v>
      </c>
      <c r="P10" s="119"/>
      <c r="Q10" s="119"/>
      <c r="R10" s="119"/>
      <c r="S10" s="120"/>
      <c r="T10" s="120">
        <v>200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>
        <v>300</v>
      </c>
      <c r="P11" s="119"/>
      <c r="Q11" s="119"/>
      <c r="R11" s="119"/>
      <c r="S11" s="120"/>
      <c r="T11" s="120">
        <v>300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27"/>
      <c r="I12" s="1"/>
      <c r="J12" s="1"/>
      <c r="K12" s="1"/>
      <c r="L12" s="1"/>
      <c r="M12" s="5"/>
      <c r="O12" s="120">
        <v>100</v>
      </c>
      <c r="P12" s="119"/>
      <c r="Q12" s="119"/>
      <c r="R12" s="119"/>
      <c r="S12" s="120"/>
      <c r="T12" s="120">
        <v>100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67</v>
      </c>
      <c r="F13" s="527"/>
      <c r="G13" s="128"/>
      <c r="H13" s="528" t="s">
        <v>68</v>
      </c>
      <c r="I13" s="528"/>
      <c r="J13" s="19"/>
      <c r="K13" s="19"/>
      <c r="L13" s="19"/>
      <c r="M13" s="5"/>
      <c r="O13" s="120">
        <v>200</v>
      </c>
      <c r="P13" s="119"/>
      <c r="Q13" s="119"/>
      <c r="R13" s="119"/>
      <c r="S13" s="120"/>
      <c r="T13" s="120">
        <v>200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4998</v>
      </c>
      <c r="L14" s="541"/>
      <c r="M14" s="5">
        <v>1342.64</v>
      </c>
      <c r="O14" s="120">
        <v>200</v>
      </c>
      <c r="P14" s="119"/>
      <c r="Q14" s="119"/>
      <c r="R14" s="119"/>
      <c r="S14" s="120"/>
      <c r="T14" s="120">
        <v>200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57590.9</v>
      </c>
      <c r="L15" s="541"/>
      <c r="M15" s="5"/>
      <c r="O15" s="120">
        <v>300</v>
      </c>
      <c r="P15" s="119"/>
      <c r="Q15" s="119"/>
      <c r="R15" s="119"/>
      <c r="S15" s="120"/>
      <c r="T15" s="120">
        <v>300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62588.9</v>
      </c>
      <c r="L16" s="543"/>
      <c r="M16" s="5"/>
      <c r="O16" s="120">
        <v>200</v>
      </c>
      <c r="P16" s="119"/>
      <c r="Q16" s="119"/>
      <c r="R16" s="119"/>
      <c r="S16" s="120"/>
      <c r="T16" s="120">
        <v>200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>
        <v>100</v>
      </c>
      <c r="P17" s="119"/>
      <c r="Q17" s="119"/>
      <c r="R17" s="119"/>
      <c r="S17" s="120"/>
      <c r="T17" s="120">
        <v>200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>
        <v>100</v>
      </c>
      <c r="P18" s="119"/>
      <c r="Q18" s="119"/>
      <c r="R18" s="119"/>
      <c r="S18" s="120"/>
      <c r="T18" s="120">
        <v>200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>
        <v>200</v>
      </c>
      <c r="P19" s="119"/>
      <c r="Q19" s="119"/>
      <c r="R19" s="119"/>
      <c r="S19" s="120"/>
      <c r="T19" s="120">
        <v>100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27" t="s">
        <v>6</v>
      </c>
      <c r="I20" s="556">
        <f>P41</f>
        <v>818</v>
      </c>
      <c r="J20" s="556"/>
      <c r="K20" s="1"/>
      <c r="L20" s="1"/>
      <c r="M20" s="5"/>
      <c r="O20" s="120">
        <v>180</v>
      </c>
      <c r="P20" s="119"/>
      <c r="Q20" s="119"/>
      <c r="R20" s="119"/>
      <c r="S20" s="120"/>
      <c r="T20" s="120">
        <v>100</v>
      </c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27" t="s">
        <v>6</v>
      </c>
      <c r="I21" s="541">
        <v>0</v>
      </c>
      <c r="J21" s="541"/>
      <c r="K21" s="1" t="s">
        <v>12</v>
      </c>
      <c r="M21" s="5"/>
      <c r="O21" s="120">
        <v>400</v>
      </c>
      <c r="P21" s="119"/>
      <c r="Q21" s="119"/>
      <c r="R21" s="119"/>
      <c r="S21" s="120"/>
      <c r="T21" s="120">
        <v>180</v>
      </c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27" t="s">
        <v>6</v>
      </c>
      <c r="I22" s="541">
        <f>O41</f>
        <v>4080</v>
      </c>
      <c r="J22" s="541"/>
      <c r="K22" s="1" t="s">
        <v>12</v>
      </c>
      <c r="L22" s="1"/>
      <c r="M22" s="5"/>
      <c r="O22" s="120">
        <v>300</v>
      </c>
      <c r="P22" s="123"/>
      <c r="Q22" s="123"/>
      <c r="R22" s="123"/>
      <c r="S22" s="122"/>
      <c r="T22" s="122">
        <v>400</v>
      </c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27" t="s">
        <v>6</v>
      </c>
      <c r="I23" s="541">
        <f>Q41</f>
        <v>0</v>
      </c>
      <c r="J23" s="541"/>
      <c r="K23" s="1"/>
      <c r="L23" s="1"/>
      <c r="M23" s="5"/>
      <c r="O23" s="120">
        <v>100</v>
      </c>
      <c r="P23" s="123"/>
      <c r="Q23" s="123"/>
      <c r="R23" s="123"/>
      <c r="S23" s="122"/>
      <c r="T23" s="122">
        <v>200</v>
      </c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27" t="s">
        <v>6</v>
      </c>
      <c r="I24" s="541">
        <f>R41</f>
        <v>100</v>
      </c>
      <c r="J24" s="541"/>
      <c r="K24" s="1"/>
      <c r="L24" s="1"/>
      <c r="M24" s="5"/>
      <c r="O24" s="120">
        <v>200</v>
      </c>
      <c r="P24" s="123"/>
      <c r="Q24" s="123"/>
      <c r="R24" s="123"/>
      <c r="S24" s="122"/>
      <c r="T24" s="122">
        <v>100</v>
      </c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27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>
        <v>100</v>
      </c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27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>
        <v>100</v>
      </c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4998</v>
      </c>
      <c r="L27" s="535"/>
      <c r="M27" s="5"/>
      <c r="O27" s="120"/>
      <c r="P27" s="122"/>
      <c r="Q27" s="122"/>
      <c r="R27" s="122"/>
      <c r="S27" s="122"/>
      <c r="T27" s="122">
        <v>100</v>
      </c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>
        <v>200</v>
      </c>
      <c r="U28" s="122"/>
      <c r="V28" s="122"/>
    </row>
    <row r="29" spans="2:22" ht="15" customHeight="1" thickBot="1" x14ac:dyDescent="0.3">
      <c r="B29" s="9"/>
      <c r="C29" s="21"/>
      <c r="D29" s="21"/>
      <c r="E29" s="129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>
        <v>200</v>
      </c>
      <c r="U29" s="122"/>
      <c r="V29" s="122"/>
    </row>
    <row r="30" spans="2:22" ht="15" customHeight="1" thickTop="1" x14ac:dyDescent="0.25">
      <c r="B30" s="9"/>
      <c r="C30" s="21"/>
      <c r="D30" s="21"/>
      <c r="E30" s="129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>
        <v>200</v>
      </c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>
        <v>200</v>
      </c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4080</v>
      </c>
      <c r="P41" s="105">
        <f t="shared" si="0"/>
        <v>818</v>
      </c>
      <c r="Q41" s="105">
        <f t="shared" si="0"/>
        <v>0</v>
      </c>
      <c r="R41" s="105">
        <f t="shared" si="0"/>
        <v>100</v>
      </c>
      <c r="S41" s="130">
        <f t="shared" si="0"/>
        <v>0</v>
      </c>
      <c r="T41" s="108">
        <f t="shared" si="0"/>
        <v>4998</v>
      </c>
      <c r="U41" s="108">
        <f t="shared" si="0"/>
        <v>57590.9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topLeftCell="A22" zoomScaleNormal="100" zoomScaleSheetLayoutView="100" workbookViewId="0">
      <selection activeCell="I40" sqref="I40:K40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2" width="7.85546875" customWidth="1"/>
    <col min="13" max="13" width="0.28515625" customWidth="1"/>
    <col min="14" max="14" width="2.7109375" customWidth="1"/>
    <col min="16" max="16" width="8.5703125" customWidth="1"/>
    <col min="17" max="17" width="10.42578125" customWidth="1"/>
    <col min="18" max="18" width="14.28515625" bestFit="1" customWidth="1"/>
    <col min="19" max="19" width="12.140625" bestFit="1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P1" s="2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Q2" s="4"/>
    </row>
    <row r="3" spans="1:23" ht="15" customHeight="1" x14ac:dyDescent="0.2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Q3" s="51" t="s">
        <v>23</v>
      </c>
      <c r="R3" s="51" t="s">
        <v>24</v>
      </c>
      <c r="S3" s="51" t="s">
        <v>25</v>
      </c>
      <c r="T3" s="52" t="s">
        <v>26</v>
      </c>
      <c r="U3" s="51" t="s">
        <v>27</v>
      </c>
      <c r="W3" s="58">
        <v>150</v>
      </c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Q4" s="54">
        <v>300</v>
      </c>
      <c r="R4" s="54">
        <v>12</v>
      </c>
      <c r="S4" s="55"/>
      <c r="T4" s="56">
        <v>12</v>
      </c>
      <c r="U4" s="54">
        <v>0</v>
      </c>
      <c r="W4" s="60">
        <v>100</v>
      </c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Q5" s="56"/>
      <c r="R5" s="54">
        <v>10</v>
      </c>
      <c r="S5" s="55"/>
      <c r="T5" s="56">
        <v>10</v>
      </c>
      <c r="U5" s="55"/>
      <c r="W5" s="58">
        <v>100</v>
      </c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Q6" s="56"/>
      <c r="R6" s="54">
        <v>18</v>
      </c>
      <c r="S6" s="55"/>
      <c r="T6" s="56">
        <v>300</v>
      </c>
      <c r="U6" s="55"/>
      <c r="W6" s="58">
        <v>100</v>
      </c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Q7" s="56"/>
      <c r="R7" s="54">
        <v>18</v>
      </c>
      <c r="S7" s="55"/>
      <c r="T7" s="55">
        <v>18</v>
      </c>
      <c r="U7" s="55"/>
      <c r="W7" s="58">
        <v>17</v>
      </c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"/>
      <c r="P8" s="1"/>
      <c r="Q8" s="56"/>
      <c r="R8" s="54">
        <v>18</v>
      </c>
      <c r="S8" s="55"/>
      <c r="T8" s="56">
        <v>18</v>
      </c>
      <c r="U8" s="55"/>
      <c r="W8" s="58">
        <v>4</v>
      </c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14" t="s">
        <v>2</v>
      </c>
      <c r="H9" s="515"/>
      <c r="I9" s="516"/>
      <c r="J9" s="517">
        <v>43906</v>
      </c>
      <c r="K9" s="518"/>
      <c r="L9" s="518"/>
      <c r="M9" s="519"/>
      <c r="O9" s="522"/>
      <c r="P9" s="522"/>
      <c r="Q9" s="56"/>
      <c r="R9" s="54">
        <v>12</v>
      </c>
      <c r="S9" s="55"/>
      <c r="T9" s="56">
        <v>18</v>
      </c>
      <c r="U9" s="55"/>
      <c r="W9" s="58">
        <v>1.5</v>
      </c>
    </row>
    <row r="10" spans="1:23" ht="15" customHeight="1" x14ac:dyDescent="0.2">
      <c r="B10" s="9"/>
      <c r="C10" s="1"/>
      <c r="D10" s="1"/>
      <c r="E10" s="1"/>
      <c r="F10" s="1"/>
      <c r="G10" s="1"/>
      <c r="H10" s="45"/>
      <c r="I10" s="1"/>
      <c r="J10" s="1"/>
      <c r="K10" s="1"/>
      <c r="L10" s="1"/>
      <c r="M10" s="5"/>
      <c r="O10" s="1"/>
      <c r="P10" s="11"/>
      <c r="Q10" s="56"/>
      <c r="R10" s="54">
        <v>135</v>
      </c>
      <c r="S10" s="55"/>
      <c r="T10" s="56">
        <v>12</v>
      </c>
      <c r="U10" s="55"/>
      <c r="W10" s="58">
        <v>1.25</v>
      </c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"/>
      <c r="P11" s="15"/>
      <c r="Q11" s="55"/>
      <c r="R11" s="54">
        <v>185</v>
      </c>
      <c r="S11" s="55"/>
      <c r="T11" s="56">
        <v>185</v>
      </c>
      <c r="U11" s="55"/>
      <c r="W11" s="58">
        <v>1.25</v>
      </c>
    </row>
    <row r="12" spans="1:23" ht="15" customHeight="1" x14ac:dyDescent="0.2">
      <c r="B12" s="9"/>
      <c r="C12" s="1"/>
      <c r="D12" s="1"/>
      <c r="E12" s="1"/>
      <c r="F12" s="1"/>
      <c r="G12" s="1"/>
      <c r="H12" s="45"/>
      <c r="I12" s="1"/>
      <c r="J12" s="1"/>
      <c r="K12" s="1"/>
      <c r="L12" s="1"/>
      <c r="M12" s="5"/>
      <c r="O12" s="1"/>
      <c r="P12" s="16"/>
      <c r="Q12" s="55"/>
      <c r="R12" s="54"/>
      <c r="S12" s="55"/>
      <c r="T12" s="56">
        <v>135</v>
      </c>
      <c r="U12" s="55"/>
      <c r="W12" s="58"/>
    </row>
    <row r="13" spans="1:23" ht="15" customHeight="1" x14ac:dyDescent="0.2">
      <c r="B13" s="525" t="s">
        <v>4</v>
      </c>
      <c r="C13" s="526"/>
      <c r="D13" s="526"/>
      <c r="E13" s="527" t="s">
        <v>29</v>
      </c>
      <c r="F13" s="527"/>
      <c r="G13" s="46"/>
      <c r="H13" s="528" t="s">
        <v>30</v>
      </c>
      <c r="I13" s="528"/>
      <c r="J13" s="19"/>
      <c r="K13" s="19"/>
      <c r="L13" s="19"/>
      <c r="M13" s="5"/>
      <c r="O13" s="1"/>
      <c r="P13" s="16"/>
      <c r="Q13" s="55"/>
      <c r="R13" s="54"/>
      <c r="S13" s="55"/>
      <c r="T13" s="56"/>
      <c r="U13" s="55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31">
        <f>T21</f>
        <v>708</v>
      </c>
      <c r="L14" s="532"/>
      <c r="M14" s="5">
        <v>1342.64</v>
      </c>
      <c r="O14" s="1"/>
      <c r="P14" s="16"/>
      <c r="Q14" s="55"/>
      <c r="R14" s="54"/>
      <c r="S14" s="55"/>
      <c r="T14" s="56"/>
      <c r="U14" s="55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31">
        <f>U21</f>
        <v>0</v>
      </c>
      <c r="L15" s="532"/>
      <c r="M15" s="5"/>
      <c r="O15" s="1"/>
      <c r="P15" s="16"/>
      <c r="Q15" s="55"/>
      <c r="R15" s="54"/>
      <c r="S15" s="55"/>
      <c r="T15" s="56"/>
      <c r="U15" s="55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34">
        <f>K14+K15</f>
        <v>708</v>
      </c>
      <c r="L16" s="534"/>
      <c r="M16" s="5"/>
      <c r="O16" s="1"/>
      <c r="P16" s="16"/>
      <c r="Q16" s="55"/>
      <c r="R16" s="54"/>
      <c r="S16" s="55"/>
      <c r="T16" s="56"/>
      <c r="U16" s="55"/>
      <c r="W16" s="59">
        <f>SUM(W3:W15)</f>
        <v>475</v>
      </c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"/>
      <c r="P17" s="16"/>
      <c r="Q17" s="55"/>
      <c r="R17" s="54"/>
      <c r="S17" s="55"/>
      <c r="T17" s="56"/>
      <c r="U17" s="55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"/>
      <c r="P18" s="16"/>
      <c r="Q18" s="55"/>
      <c r="R18" s="54"/>
      <c r="S18" s="55"/>
      <c r="T18" s="55"/>
      <c r="U18" s="55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"/>
      <c r="P19" s="23"/>
      <c r="Q19" s="55"/>
      <c r="R19" s="54"/>
      <c r="S19" s="55"/>
      <c r="T19" s="55"/>
      <c r="U19" s="55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5" t="s">
        <v>6</v>
      </c>
      <c r="I20" s="520">
        <v>408</v>
      </c>
      <c r="J20" s="521"/>
      <c r="K20" s="1"/>
      <c r="L20" s="1"/>
      <c r="M20" s="5"/>
      <c r="O20" s="1"/>
      <c r="P20" s="26"/>
      <c r="Q20" s="55"/>
      <c r="R20" s="54"/>
      <c r="S20" s="55"/>
      <c r="T20" s="55"/>
      <c r="U20" s="55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45" t="s">
        <v>6</v>
      </c>
      <c r="I21" s="532">
        <v>0</v>
      </c>
      <c r="J21" s="532"/>
      <c r="K21" s="1" t="s">
        <v>12</v>
      </c>
      <c r="M21" s="5"/>
      <c r="O21" s="1"/>
      <c r="P21" s="53" t="s">
        <v>28</v>
      </c>
      <c r="Q21" s="55">
        <f>SUM(Q4:Q20)</f>
        <v>300</v>
      </c>
      <c r="R21" s="54">
        <f>SUM(R4:R20)</f>
        <v>408</v>
      </c>
      <c r="S21" s="55"/>
      <c r="T21" s="55">
        <f>SUM(T4:T20)</f>
        <v>708</v>
      </c>
      <c r="U21" s="55">
        <f>SUM(U4:U20)</f>
        <v>0</v>
      </c>
      <c r="V21" s="57">
        <f>SUM(T21:U21)</f>
        <v>708</v>
      </c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45" t="s">
        <v>6</v>
      </c>
      <c r="I22" s="531">
        <v>300</v>
      </c>
      <c r="J22" s="532"/>
      <c r="K22" s="1" t="s">
        <v>12</v>
      </c>
      <c r="L22" s="1"/>
      <c r="M22" s="5"/>
      <c r="O22" s="1"/>
      <c r="P22" s="23"/>
      <c r="Q22" s="20"/>
      <c r="R22" s="16"/>
      <c r="S22" s="17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45" t="s">
        <v>6</v>
      </c>
      <c r="I23" s="532">
        <v>0</v>
      </c>
      <c r="J23" s="532"/>
      <c r="K23" s="1"/>
      <c r="L23" s="1"/>
      <c r="M23" s="5"/>
      <c r="O23" s="1"/>
      <c r="P23" s="23"/>
      <c r="Q23" s="20"/>
      <c r="R23" s="16"/>
      <c r="S23" s="17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45" t="s">
        <v>6</v>
      </c>
      <c r="I24" s="532">
        <v>0</v>
      </c>
      <c r="J24" s="532"/>
      <c r="K24" s="1"/>
      <c r="L24" s="1"/>
      <c r="M24" s="5"/>
      <c r="O24" s="1"/>
      <c r="P24" s="16"/>
      <c r="Q24" s="20"/>
      <c r="R24" s="16"/>
      <c r="S24" s="17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45" t="s">
        <v>6</v>
      </c>
      <c r="I25" s="532">
        <v>0</v>
      </c>
      <c r="J25" s="532"/>
      <c r="K25" s="1"/>
      <c r="L25" s="1"/>
      <c r="M25" s="5"/>
      <c r="O25" s="1"/>
      <c r="P25" s="16"/>
      <c r="Q25" s="20"/>
      <c r="R25" s="16"/>
      <c r="S25" s="17"/>
    </row>
    <row r="26" spans="2:22" ht="15" customHeight="1" x14ac:dyDescent="0.2">
      <c r="B26" s="24"/>
      <c r="C26" s="1"/>
      <c r="D26" s="25"/>
      <c r="E26" s="1"/>
      <c r="F26" s="1"/>
      <c r="G26" s="1"/>
      <c r="H26" s="45"/>
      <c r="I26" s="1"/>
      <c r="J26" s="1"/>
      <c r="K26" s="1"/>
      <c r="L26" s="1"/>
      <c r="M26" s="5"/>
      <c r="O26" s="1"/>
      <c r="P26" s="16"/>
      <c r="Q26" s="20"/>
      <c r="R26" s="16"/>
      <c r="S26" s="17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708</v>
      </c>
      <c r="L27" s="535"/>
      <c r="M27" s="5"/>
      <c r="O27" s="1"/>
      <c r="P27" s="16"/>
      <c r="Q27" s="20"/>
      <c r="R27" s="17"/>
      <c r="S27" s="17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"/>
      <c r="P28" s="16"/>
      <c r="Q28" s="20"/>
      <c r="R28" s="23"/>
      <c r="S28" s="17"/>
    </row>
    <row r="29" spans="2:22" ht="15" customHeight="1" thickBot="1" x14ac:dyDescent="0.3">
      <c r="B29" s="9"/>
      <c r="C29" s="21"/>
      <c r="D29" s="21"/>
      <c r="E29" s="47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"/>
      <c r="P29" s="16"/>
      <c r="Q29" s="20"/>
      <c r="R29" s="23"/>
      <c r="S29" s="17"/>
    </row>
    <row r="30" spans="2:22" ht="15" customHeight="1" thickTop="1" x14ac:dyDescent="0.25">
      <c r="B30" s="9"/>
      <c r="C30" s="21"/>
      <c r="D30" s="21"/>
      <c r="E30" s="47"/>
      <c r="F30" s="27"/>
      <c r="G30" s="27"/>
      <c r="H30" s="27"/>
      <c r="I30" s="27"/>
      <c r="J30" s="28"/>
      <c r="K30" s="33"/>
      <c r="L30" s="33"/>
      <c r="M30" s="5"/>
      <c r="O30" s="1"/>
      <c r="P30" s="16"/>
      <c r="Q30" s="20"/>
      <c r="R30" s="23"/>
      <c r="S30" s="17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1"/>
      <c r="P31" s="16"/>
      <c r="Q31" s="20"/>
      <c r="R31" s="34"/>
      <c r="S31" s="17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P32" s="16"/>
      <c r="Q32" s="20"/>
      <c r="R32" s="23"/>
      <c r="S32" s="35"/>
    </row>
    <row r="33" spans="2:19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P33" s="16"/>
      <c r="Q33" s="20"/>
      <c r="R33" s="23"/>
      <c r="S33" s="35"/>
    </row>
    <row r="34" spans="2:19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P34" s="16"/>
      <c r="Q34" s="20"/>
      <c r="R34" s="23"/>
    </row>
    <row r="35" spans="2:19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P35" s="16"/>
      <c r="Q35" s="36"/>
      <c r="R35" s="23"/>
    </row>
    <row r="36" spans="2:19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Q36" s="36"/>
      <c r="R36" s="23"/>
    </row>
    <row r="37" spans="2:19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Q37" s="36"/>
      <c r="R37" s="23"/>
    </row>
    <row r="38" spans="2:19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Q38" s="36"/>
      <c r="R38" s="23"/>
    </row>
    <row r="39" spans="2:19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Q39" s="36"/>
      <c r="R39" s="23"/>
    </row>
    <row r="40" spans="2:19" ht="15" customHeight="1" x14ac:dyDescent="0.2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Q40" s="36"/>
      <c r="R40" s="23"/>
    </row>
    <row r="41" spans="2:19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Q41" s="36"/>
      <c r="R41" s="23"/>
    </row>
    <row r="42" spans="2:19" s="1" customFormat="1" ht="15" customHeight="1" x14ac:dyDescent="0.2">
      <c r="C42" s="39"/>
      <c r="D42" s="39"/>
      <c r="P42"/>
      <c r="Q42" s="2"/>
      <c r="R42" s="17"/>
    </row>
    <row r="43" spans="2:19" s="1" customFormat="1" ht="15" customHeight="1" x14ac:dyDescent="0.2">
      <c r="C43" s="39"/>
      <c r="D43" s="39"/>
      <c r="Q43" s="42"/>
      <c r="R43" s="23"/>
    </row>
    <row r="44" spans="2:19" s="1" customFormat="1" ht="15" customHeight="1" x14ac:dyDescent="0.2">
      <c r="Q44" s="42"/>
      <c r="R44" s="23"/>
    </row>
    <row r="45" spans="2:19" s="1" customFormat="1" x14ac:dyDescent="0.2">
      <c r="Q45" s="42"/>
      <c r="R45" s="23"/>
    </row>
    <row r="46" spans="2:19" x14ac:dyDescent="0.2">
      <c r="P46" s="1"/>
      <c r="Q46" s="42"/>
      <c r="R46" s="23"/>
    </row>
    <row r="47" spans="2:19" x14ac:dyDescent="0.2">
      <c r="H47" s="43"/>
      <c r="Q47" s="42"/>
      <c r="R47" s="23"/>
    </row>
    <row r="48" spans="2:19" x14ac:dyDescent="0.2">
      <c r="Q48" s="42"/>
      <c r="R48" s="44"/>
    </row>
    <row r="49" spans="17:17" x14ac:dyDescent="0.2">
      <c r="Q49" s="42"/>
    </row>
    <row r="50" spans="17:17" x14ac:dyDescent="0.2">
      <c r="Q50" s="42"/>
    </row>
    <row r="51" spans="17:17" x14ac:dyDescent="0.2">
      <c r="Q51" s="42"/>
    </row>
    <row r="52" spans="17:17" x14ac:dyDescent="0.2">
      <c r="Q52" s="42"/>
    </row>
    <row r="53" spans="17:17" x14ac:dyDescent="0.2">
      <c r="Q53" s="42"/>
    </row>
    <row r="54" spans="17:17" x14ac:dyDescent="0.2">
      <c r="Q54" s="42"/>
    </row>
    <row r="55" spans="17:17" x14ac:dyDescent="0.2">
      <c r="Q55" s="42"/>
    </row>
    <row r="56" spans="17:17" x14ac:dyDescent="0.2">
      <c r="Q56" s="42"/>
    </row>
    <row r="57" spans="17:17" x14ac:dyDescent="0.2">
      <c r="Q57" s="42"/>
    </row>
    <row r="58" spans="17:17" x14ac:dyDescent="0.2">
      <c r="Q58" s="42"/>
    </row>
    <row r="59" spans="17:17" x14ac:dyDescent="0.2">
      <c r="Q59" s="42"/>
    </row>
    <row r="60" spans="17:17" x14ac:dyDescent="0.2">
      <c r="Q60" s="42"/>
    </row>
    <row r="61" spans="17:17" x14ac:dyDescent="0.2">
      <c r="Q61" s="42"/>
    </row>
    <row r="62" spans="17:17" x14ac:dyDescent="0.2">
      <c r="Q62" s="42"/>
    </row>
    <row r="63" spans="17:17" x14ac:dyDescent="0.2">
      <c r="Q63" s="42"/>
    </row>
    <row r="64" spans="17:17" x14ac:dyDescent="0.2">
      <c r="Q64" s="42"/>
    </row>
    <row r="65" spans="17:17" x14ac:dyDescent="0.2">
      <c r="Q65" s="42"/>
    </row>
    <row r="66" spans="17:17" x14ac:dyDescent="0.2">
      <c r="Q66" s="42"/>
    </row>
    <row r="67" spans="17:17" x14ac:dyDescent="0.2">
      <c r="Q67" s="42"/>
    </row>
    <row r="68" spans="17:17" x14ac:dyDescent="0.2">
      <c r="Q68" s="42"/>
    </row>
    <row r="69" spans="17:17" x14ac:dyDescent="0.2">
      <c r="Q69" s="35"/>
    </row>
    <row r="73" spans="17:17" x14ac:dyDescent="0.2">
      <c r="Q73" s="35"/>
    </row>
  </sheetData>
  <mergeCells count="33">
    <mergeCell ref="B2:D6"/>
    <mergeCell ref="E2:L6"/>
    <mergeCell ref="B9:C9"/>
    <mergeCell ref="D9:F9"/>
    <mergeCell ref="G9:I9"/>
    <mergeCell ref="J9:M9"/>
    <mergeCell ref="I20:J20"/>
    <mergeCell ref="O9:P9"/>
    <mergeCell ref="B11:C11"/>
    <mergeCell ref="B13:D13"/>
    <mergeCell ref="E13:F13"/>
    <mergeCell ref="H13:I13"/>
    <mergeCell ref="B14:I14"/>
    <mergeCell ref="K14:L14"/>
    <mergeCell ref="B15:I15"/>
    <mergeCell ref="K15:L15"/>
    <mergeCell ref="E16:H16"/>
    <mergeCell ref="K16:L16"/>
    <mergeCell ref="B18:C18"/>
    <mergeCell ref="I21:J21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K34" sqref="K34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400</v>
      </c>
      <c r="P4" s="116">
        <v>100</v>
      </c>
      <c r="Q4" s="116"/>
      <c r="R4" s="116"/>
      <c r="S4" s="117">
        <v>90</v>
      </c>
      <c r="T4" s="116">
        <v>100</v>
      </c>
      <c r="U4" s="121">
        <v>1300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200</v>
      </c>
      <c r="P5" s="119">
        <v>100</v>
      </c>
      <c r="Q5" s="119"/>
      <c r="R5" s="119"/>
      <c r="S5" s="120">
        <v>90</v>
      </c>
      <c r="T5" s="120">
        <v>200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200</v>
      </c>
      <c r="P6" s="119">
        <v>100</v>
      </c>
      <c r="Q6" s="119"/>
      <c r="R6" s="119"/>
      <c r="S6" s="120"/>
      <c r="T6" s="120">
        <v>185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100</v>
      </c>
      <c r="P7" s="119">
        <v>135</v>
      </c>
      <c r="Q7" s="119"/>
      <c r="R7" s="119"/>
      <c r="S7" s="120"/>
      <c r="T7" s="120">
        <v>400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208</v>
      </c>
      <c r="P8" s="119">
        <v>100</v>
      </c>
      <c r="Q8" s="119"/>
      <c r="R8" s="119"/>
      <c r="S8" s="120"/>
      <c r="T8" s="120">
        <v>208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43945</v>
      </c>
      <c r="K9" s="518"/>
      <c r="L9" s="518"/>
      <c r="M9" s="519"/>
      <c r="O9" s="118">
        <v>185</v>
      </c>
      <c r="P9" s="119">
        <v>100</v>
      </c>
      <c r="Q9" s="119"/>
      <c r="R9" s="119"/>
      <c r="S9" s="120"/>
      <c r="T9" s="120">
        <v>100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31"/>
      <c r="I10" s="1"/>
      <c r="J10" s="1"/>
      <c r="K10" s="1"/>
      <c r="L10" s="1"/>
      <c r="M10" s="5"/>
      <c r="O10" s="118">
        <v>200</v>
      </c>
      <c r="P10" s="119">
        <v>100</v>
      </c>
      <c r="Q10" s="119"/>
      <c r="R10" s="119"/>
      <c r="S10" s="120"/>
      <c r="T10" s="120">
        <v>100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>
        <v>100</v>
      </c>
      <c r="P11" s="119"/>
      <c r="Q11" s="119"/>
      <c r="R11" s="119"/>
      <c r="S11" s="120"/>
      <c r="T11" s="120">
        <v>100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31"/>
      <c r="I12" s="1"/>
      <c r="J12" s="1"/>
      <c r="K12" s="1"/>
      <c r="L12" s="1"/>
      <c r="M12" s="5"/>
      <c r="O12" s="120">
        <v>100</v>
      </c>
      <c r="P12" s="119"/>
      <c r="Q12" s="119"/>
      <c r="R12" s="119"/>
      <c r="S12" s="120"/>
      <c r="T12" s="120">
        <v>100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69</v>
      </c>
      <c r="F13" s="527"/>
      <c r="G13" s="132"/>
      <c r="H13" s="528" t="s">
        <v>70</v>
      </c>
      <c r="I13" s="528"/>
      <c r="J13" s="19"/>
      <c r="K13" s="19"/>
      <c r="L13" s="19"/>
      <c r="M13" s="5"/>
      <c r="O13" s="120">
        <v>100</v>
      </c>
      <c r="P13" s="119"/>
      <c r="Q13" s="119"/>
      <c r="R13" s="119"/>
      <c r="S13" s="120"/>
      <c r="T13" s="120">
        <v>200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3508</v>
      </c>
      <c r="L14" s="541"/>
      <c r="M14" s="5">
        <v>1342.64</v>
      </c>
      <c r="O14" s="120">
        <v>300</v>
      </c>
      <c r="P14" s="119"/>
      <c r="Q14" s="119"/>
      <c r="R14" s="119"/>
      <c r="S14" s="120"/>
      <c r="T14" s="120">
        <v>100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1300</v>
      </c>
      <c r="L15" s="541"/>
      <c r="M15" s="5"/>
      <c r="O15" s="120">
        <v>400</v>
      </c>
      <c r="P15" s="119"/>
      <c r="Q15" s="119"/>
      <c r="R15" s="119"/>
      <c r="S15" s="120"/>
      <c r="T15" s="120">
        <v>200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4808</v>
      </c>
      <c r="L16" s="543"/>
      <c r="M16" s="5"/>
      <c r="O16" s="120">
        <v>100</v>
      </c>
      <c r="P16" s="119"/>
      <c r="Q16" s="119"/>
      <c r="R16" s="119"/>
      <c r="S16" s="120"/>
      <c r="T16" s="120">
        <v>400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>
        <v>100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>
        <v>100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>
        <v>100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31" t="s">
        <v>6</v>
      </c>
      <c r="I20" s="556">
        <f>P41</f>
        <v>735</v>
      </c>
      <c r="J20" s="556"/>
      <c r="K20" s="1"/>
      <c r="L20" s="1"/>
      <c r="M20" s="5"/>
      <c r="O20" s="120"/>
      <c r="P20" s="119"/>
      <c r="Q20" s="119"/>
      <c r="R20" s="119"/>
      <c r="S20" s="120"/>
      <c r="T20" s="120">
        <v>100</v>
      </c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31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>
        <v>135</v>
      </c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31" t="s">
        <v>6</v>
      </c>
      <c r="I22" s="541">
        <f>O41</f>
        <v>2593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>
        <v>100</v>
      </c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31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>
        <v>100</v>
      </c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31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>
        <v>200</v>
      </c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31" t="s">
        <v>6</v>
      </c>
      <c r="I25" s="541">
        <f>S41</f>
        <v>180</v>
      </c>
      <c r="J25" s="541"/>
      <c r="K25" s="1"/>
      <c r="L25" s="1"/>
      <c r="M25" s="5"/>
      <c r="O25" s="120"/>
      <c r="P25" s="123"/>
      <c r="Q25" s="123"/>
      <c r="R25" s="123"/>
      <c r="S25" s="122"/>
      <c r="T25" s="122">
        <v>90</v>
      </c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31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>
        <v>90</v>
      </c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3508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33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33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2593</v>
      </c>
      <c r="P41" s="105">
        <f t="shared" si="0"/>
        <v>735</v>
      </c>
      <c r="Q41" s="105">
        <f t="shared" si="0"/>
        <v>0</v>
      </c>
      <c r="R41" s="105">
        <f t="shared" si="0"/>
        <v>0</v>
      </c>
      <c r="S41" s="130">
        <f t="shared" si="0"/>
        <v>180</v>
      </c>
      <c r="T41" s="108">
        <f t="shared" si="0"/>
        <v>3508</v>
      </c>
      <c r="U41" s="108">
        <f t="shared" si="0"/>
        <v>1300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O22" sqref="O22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300</v>
      </c>
      <c r="P4" s="116">
        <v>100</v>
      </c>
      <c r="Q4" s="116"/>
      <c r="R4" s="116"/>
      <c r="S4" s="117"/>
      <c r="T4" s="116">
        <v>100</v>
      </c>
      <c r="U4" s="121">
        <v>9910.7999999999993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100</v>
      </c>
      <c r="P5" s="119">
        <v>100</v>
      </c>
      <c r="Q5" s="119"/>
      <c r="R5" s="119"/>
      <c r="S5" s="120"/>
      <c r="T5" s="120">
        <v>100</v>
      </c>
      <c r="U5" s="122">
        <v>8265.6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200</v>
      </c>
      <c r="P6" s="119">
        <v>100</v>
      </c>
      <c r="Q6" s="119"/>
      <c r="R6" s="119"/>
      <c r="S6" s="120"/>
      <c r="T6" s="120">
        <v>200</v>
      </c>
      <c r="U6" s="120">
        <v>9184.8700000000008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100</v>
      </c>
      <c r="P7" s="119">
        <v>100</v>
      </c>
      <c r="Q7" s="119"/>
      <c r="R7" s="119"/>
      <c r="S7" s="120"/>
      <c r="T7" s="120">
        <v>200</v>
      </c>
      <c r="U7" s="120">
        <v>9988.2000000000007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100</v>
      </c>
      <c r="P8" s="119">
        <v>100</v>
      </c>
      <c r="Q8" s="119"/>
      <c r="R8" s="119"/>
      <c r="S8" s="120"/>
      <c r="T8" s="120">
        <v>18</v>
      </c>
      <c r="U8" s="120">
        <v>2773.44</v>
      </c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43948</v>
      </c>
      <c r="K9" s="518"/>
      <c r="L9" s="518"/>
      <c r="M9" s="519"/>
      <c r="O9" s="118">
        <v>200</v>
      </c>
      <c r="P9" s="119">
        <v>100</v>
      </c>
      <c r="Q9" s="119"/>
      <c r="R9" s="119"/>
      <c r="S9" s="120"/>
      <c r="T9" s="120">
        <v>400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31"/>
      <c r="I10" s="1"/>
      <c r="J10" s="1"/>
      <c r="K10" s="1"/>
      <c r="L10" s="1"/>
      <c r="M10" s="5"/>
      <c r="O10" s="118">
        <v>400</v>
      </c>
      <c r="P10" s="119">
        <v>100</v>
      </c>
      <c r="Q10" s="119"/>
      <c r="R10" s="119"/>
      <c r="S10" s="120"/>
      <c r="T10" s="120">
        <v>185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>
        <v>200</v>
      </c>
      <c r="P11" s="119">
        <v>100</v>
      </c>
      <c r="Q11" s="119"/>
      <c r="R11" s="119"/>
      <c r="S11" s="120"/>
      <c r="T11" s="120">
        <v>185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31"/>
      <c r="I12" s="1"/>
      <c r="J12" s="1"/>
      <c r="K12" s="1"/>
      <c r="L12" s="1"/>
      <c r="M12" s="5"/>
      <c r="O12" s="120">
        <v>185</v>
      </c>
      <c r="P12" s="119">
        <v>18</v>
      </c>
      <c r="Q12" s="119"/>
      <c r="R12" s="119"/>
      <c r="S12" s="120"/>
      <c r="T12" s="120">
        <v>100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71</v>
      </c>
      <c r="F13" s="527"/>
      <c r="G13" s="132"/>
      <c r="H13" s="528" t="s">
        <v>72</v>
      </c>
      <c r="I13" s="528"/>
      <c r="J13" s="19"/>
      <c r="K13" s="19"/>
      <c r="L13" s="19"/>
      <c r="M13" s="5"/>
      <c r="O13" s="120">
        <v>100</v>
      </c>
      <c r="P13" s="119">
        <v>18</v>
      </c>
      <c r="Q13" s="119"/>
      <c r="R13" s="119"/>
      <c r="S13" s="120"/>
      <c r="T13" s="120">
        <v>100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4891</v>
      </c>
      <c r="L14" s="541"/>
      <c r="M14" s="5">
        <v>1342.64</v>
      </c>
      <c r="O14" s="120">
        <v>200</v>
      </c>
      <c r="P14" s="119">
        <v>185</v>
      </c>
      <c r="Q14" s="119"/>
      <c r="R14" s="119"/>
      <c r="S14" s="120"/>
      <c r="T14" s="120">
        <v>100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40122.910000000003</v>
      </c>
      <c r="L15" s="541"/>
      <c r="M15" s="5"/>
      <c r="O15" s="120">
        <v>100</v>
      </c>
      <c r="P15" s="119">
        <v>185</v>
      </c>
      <c r="Q15" s="119"/>
      <c r="R15" s="119"/>
      <c r="S15" s="120"/>
      <c r="T15" s="120">
        <v>400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45013.91</v>
      </c>
      <c r="L16" s="543"/>
      <c r="M16" s="5"/>
      <c r="O16" s="120">
        <v>100</v>
      </c>
      <c r="P16" s="119"/>
      <c r="Q16" s="119"/>
      <c r="R16" s="119"/>
      <c r="S16" s="120"/>
      <c r="T16" s="120">
        <v>200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>
        <v>200</v>
      </c>
      <c r="P17" s="119"/>
      <c r="Q17" s="119"/>
      <c r="R17" s="119"/>
      <c r="S17" s="120"/>
      <c r="T17" s="120">
        <v>18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>
        <v>200</v>
      </c>
      <c r="P18" s="119"/>
      <c r="Q18" s="119"/>
      <c r="R18" s="119"/>
      <c r="S18" s="120"/>
      <c r="T18" s="120">
        <v>200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>
        <v>400</v>
      </c>
      <c r="P19" s="119"/>
      <c r="Q19" s="119"/>
      <c r="R19" s="119"/>
      <c r="S19" s="120"/>
      <c r="T19" s="120">
        <v>100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31" t="s">
        <v>6</v>
      </c>
      <c r="I20" s="556">
        <f>P41</f>
        <v>1206</v>
      </c>
      <c r="J20" s="556"/>
      <c r="K20" s="1"/>
      <c r="L20" s="1"/>
      <c r="M20" s="5"/>
      <c r="O20" s="120">
        <v>400</v>
      </c>
      <c r="P20" s="119"/>
      <c r="Q20" s="119"/>
      <c r="R20" s="119"/>
      <c r="S20" s="120"/>
      <c r="T20" s="120">
        <v>200</v>
      </c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31" t="s">
        <v>6</v>
      </c>
      <c r="I21" s="541">
        <v>0</v>
      </c>
      <c r="J21" s="541"/>
      <c r="K21" s="1" t="s">
        <v>12</v>
      </c>
      <c r="M21" s="5"/>
      <c r="O21" s="120">
        <v>200</v>
      </c>
      <c r="P21" s="119"/>
      <c r="Q21" s="119"/>
      <c r="R21" s="119"/>
      <c r="S21" s="120"/>
      <c r="T21" s="120">
        <v>200</v>
      </c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31" t="s">
        <v>6</v>
      </c>
      <c r="I22" s="541">
        <f>O41</f>
        <v>3685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>
        <v>185</v>
      </c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31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>
        <v>100</v>
      </c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31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>
        <v>200</v>
      </c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31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>
        <v>100</v>
      </c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31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>
        <v>200</v>
      </c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4891</v>
      </c>
      <c r="L27" s="535"/>
      <c r="M27" s="5"/>
      <c r="O27" s="120"/>
      <c r="P27" s="122"/>
      <c r="Q27" s="122"/>
      <c r="R27" s="122"/>
      <c r="S27" s="122"/>
      <c r="T27" s="122">
        <v>400</v>
      </c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>
        <v>200</v>
      </c>
      <c r="U28" s="122"/>
      <c r="V28" s="122"/>
    </row>
    <row r="29" spans="2:22" ht="15" customHeight="1" thickBot="1" x14ac:dyDescent="0.3">
      <c r="B29" s="9"/>
      <c r="C29" s="21"/>
      <c r="D29" s="21"/>
      <c r="E29" s="133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>
        <v>100</v>
      </c>
      <c r="U29" s="122"/>
      <c r="V29" s="122"/>
    </row>
    <row r="30" spans="2:22" ht="15" customHeight="1" thickTop="1" x14ac:dyDescent="0.25">
      <c r="B30" s="9"/>
      <c r="C30" s="21"/>
      <c r="D30" s="21"/>
      <c r="E30" s="133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>
        <v>100</v>
      </c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>
        <v>100</v>
      </c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>
        <v>200</v>
      </c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3685</v>
      </c>
      <c r="P41" s="105">
        <f t="shared" si="0"/>
        <v>1206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4891</v>
      </c>
      <c r="U41" s="108">
        <f t="shared" si="0"/>
        <v>40122.910000000003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K23" sqref="K23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135</v>
      </c>
      <c r="P4" s="116">
        <v>100</v>
      </c>
      <c r="Q4" s="116"/>
      <c r="R4" s="116"/>
      <c r="S4" s="117"/>
      <c r="T4" s="116">
        <v>135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18</v>
      </c>
      <c r="P5" s="119">
        <v>100</v>
      </c>
      <c r="Q5" s="119"/>
      <c r="R5" s="119"/>
      <c r="S5" s="120"/>
      <c r="T5" s="120">
        <v>18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135</v>
      </c>
      <c r="P6" s="119">
        <v>200</v>
      </c>
      <c r="Q6" s="119"/>
      <c r="R6" s="119"/>
      <c r="S6" s="120"/>
      <c r="T6" s="120">
        <v>135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18</v>
      </c>
      <c r="P7" s="119">
        <v>18</v>
      </c>
      <c r="Q7" s="119"/>
      <c r="R7" s="119"/>
      <c r="S7" s="120"/>
      <c r="T7" s="120">
        <v>400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195</v>
      </c>
      <c r="P8" s="119">
        <v>18</v>
      </c>
      <c r="Q8" s="119"/>
      <c r="R8" s="119"/>
      <c r="S8" s="120"/>
      <c r="T8" s="120">
        <v>120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43949</v>
      </c>
      <c r="K9" s="518"/>
      <c r="L9" s="518"/>
      <c r="M9" s="519"/>
      <c r="O9" s="118">
        <v>100</v>
      </c>
      <c r="P9" s="119">
        <v>300</v>
      </c>
      <c r="Q9" s="119"/>
      <c r="R9" s="119"/>
      <c r="S9" s="120"/>
      <c r="T9" s="120">
        <v>300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34"/>
      <c r="I10" s="1"/>
      <c r="J10" s="1"/>
      <c r="K10" s="1"/>
      <c r="L10" s="1"/>
      <c r="M10" s="5"/>
      <c r="O10" s="118">
        <v>400</v>
      </c>
      <c r="P10" s="119"/>
      <c r="Q10" s="119"/>
      <c r="R10" s="119"/>
      <c r="S10" s="120"/>
      <c r="T10" s="120">
        <v>200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>
        <v>300</v>
      </c>
      <c r="P11" s="119"/>
      <c r="Q11" s="119"/>
      <c r="R11" s="119"/>
      <c r="S11" s="120"/>
      <c r="T11" s="120">
        <v>100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34"/>
      <c r="I12" s="1"/>
      <c r="J12" s="1"/>
      <c r="K12" s="1"/>
      <c r="L12" s="1"/>
      <c r="M12" s="5"/>
      <c r="O12" s="120">
        <v>200</v>
      </c>
      <c r="P12" s="119"/>
      <c r="Q12" s="119"/>
      <c r="R12" s="119"/>
      <c r="S12" s="120"/>
      <c r="T12" s="120">
        <v>100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73</v>
      </c>
      <c r="F13" s="527"/>
      <c r="G13" s="135"/>
      <c r="H13" s="528" t="s">
        <v>74</v>
      </c>
      <c r="I13" s="528"/>
      <c r="J13" s="19"/>
      <c r="K13" s="19"/>
      <c r="L13" s="19"/>
      <c r="M13" s="5"/>
      <c r="O13" s="120">
        <v>100</v>
      </c>
      <c r="P13" s="119"/>
      <c r="Q13" s="119"/>
      <c r="R13" s="119"/>
      <c r="S13" s="120"/>
      <c r="T13" s="120">
        <v>18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3917</v>
      </c>
      <c r="L14" s="541"/>
      <c r="M14" s="5">
        <v>1342.64</v>
      </c>
      <c r="O14" s="120">
        <v>100</v>
      </c>
      <c r="P14" s="119"/>
      <c r="Q14" s="119"/>
      <c r="R14" s="119"/>
      <c r="S14" s="120"/>
      <c r="T14" s="120">
        <v>100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>
        <v>400</v>
      </c>
      <c r="P15" s="119"/>
      <c r="Q15" s="119"/>
      <c r="R15" s="119"/>
      <c r="S15" s="120"/>
      <c r="T15" s="120">
        <v>200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3917</v>
      </c>
      <c r="L16" s="543"/>
      <c r="M16" s="5"/>
      <c r="O16" s="120">
        <v>200</v>
      </c>
      <c r="P16" s="119"/>
      <c r="Q16" s="119"/>
      <c r="R16" s="119"/>
      <c r="S16" s="120"/>
      <c r="T16" s="120">
        <v>100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>
        <v>300</v>
      </c>
      <c r="P17" s="119"/>
      <c r="Q17" s="119"/>
      <c r="R17" s="119"/>
      <c r="S17" s="120"/>
      <c r="T17" s="120">
        <v>18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>
        <v>100</v>
      </c>
      <c r="P18" s="119"/>
      <c r="Q18" s="119"/>
      <c r="R18" s="119"/>
      <c r="S18" s="120"/>
      <c r="T18" s="120">
        <v>200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>
        <v>120</v>
      </c>
      <c r="P19" s="119"/>
      <c r="Q19" s="119"/>
      <c r="R19" s="119"/>
      <c r="S19" s="120"/>
      <c r="T19" s="120">
        <v>195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34" t="s">
        <v>6</v>
      </c>
      <c r="I20" s="556">
        <f>P41</f>
        <v>736</v>
      </c>
      <c r="J20" s="556"/>
      <c r="K20" s="1"/>
      <c r="L20" s="1"/>
      <c r="M20" s="5"/>
      <c r="O20" s="120">
        <v>240</v>
      </c>
      <c r="P20" s="119"/>
      <c r="Q20" s="119"/>
      <c r="R20" s="119"/>
      <c r="S20" s="120"/>
      <c r="T20" s="120">
        <v>18</v>
      </c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34" t="s">
        <v>6</v>
      </c>
      <c r="I21" s="541">
        <v>0</v>
      </c>
      <c r="J21" s="541"/>
      <c r="K21" s="1" t="s">
        <v>12</v>
      </c>
      <c r="M21" s="5"/>
      <c r="O21" s="120">
        <v>120</v>
      </c>
      <c r="P21" s="119"/>
      <c r="Q21" s="119"/>
      <c r="R21" s="119"/>
      <c r="S21" s="120"/>
      <c r="T21" s="120">
        <v>400</v>
      </c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34" t="s">
        <v>6</v>
      </c>
      <c r="I22" s="541">
        <f>O41</f>
        <v>3181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>
        <v>300</v>
      </c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34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>
        <v>120</v>
      </c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34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>
        <v>240</v>
      </c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34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>
        <v>100</v>
      </c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34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>
        <v>400</v>
      </c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3917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36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36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3181</v>
      </c>
      <c r="P41" s="105">
        <f t="shared" si="0"/>
        <v>736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3917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R17" sqref="R17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150</v>
      </c>
      <c r="P4" s="116">
        <v>400</v>
      </c>
      <c r="Q4" s="116"/>
      <c r="R4" s="116"/>
      <c r="S4" s="117"/>
      <c r="T4" s="116">
        <v>400</v>
      </c>
      <c r="U4" s="121">
        <v>8300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100</v>
      </c>
      <c r="P5" s="119">
        <v>150</v>
      </c>
      <c r="Q5" s="119"/>
      <c r="R5" s="119"/>
      <c r="S5" s="120"/>
      <c r="T5" s="120">
        <v>100</v>
      </c>
      <c r="U5" s="122">
        <v>4680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100</v>
      </c>
      <c r="P6" s="119">
        <v>100</v>
      </c>
      <c r="Q6" s="119"/>
      <c r="R6" s="119"/>
      <c r="S6" s="120"/>
      <c r="T6" s="120">
        <v>100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100</v>
      </c>
      <c r="P7" s="119">
        <v>100</v>
      </c>
      <c r="Q7" s="119"/>
      <c r="R7" s="119"/>
      <c r="S7" s="120"/>
      <c r="T7" s="120">
        <v>200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100</v>
      </c>
      <c r="P8" s="119">
        <v>185</v>
      </c>
      <c r="Q8" s="119"/>
      <c r="R8" s="119"/>
      <c r="S8" s="120"/>
      <c r="T8" s="120">
        <v>500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43950</v>
      </c>
      <c r="K9" s="518"/>
      <c r="L9" s="518"/>
      <c r="M9" s="519"/>
      <c r="O9" s="118">
        <v>200</v>
      </c>
      <c r="P9" s="119">
        <v>18</v>
      </c>
      <c r="Q9" s="119"/>
      <c r="R9" s="119"/>
      <c r="S9" s="120"/>
      <c r="T9" s="120">
        <v>200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34"/>
      <c r="I10" s="1"/>
      <c r="J10" s="1"/>
      <c r="K10" s="1"/>
      <c r="L10" s="1"/>
      <c r="M10" s="5"/>
      <c r="O10" s="118">
        <v>200</v>
      </c>
      <c r="P10" s="119"/>
      <c r="Q10" s="119"/>
      <c r="R10" s="119"/>
      <c r="S10" s="120"/>
      <c r="T10" s="120">
        <v>100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>
        <v>200</v>
      </c>
      <c r="P11" s="119"/>
      <c r="Q11" s="119"/>
      <c r="R11" s="119"/>
      <c r="S11" s="120"/>
      <c r="T11" s="120">
        <v>18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34"/>
      <c r="I12" s="1"/>
      <c r="J12" s="1"/>
      <c r="K12" s="1"/>
      <c r="L12" s="1"/>
      <c r="M12" s="5"/>
      <c r="O12" s="120">
        <v>100</v>
      </c>
      <c r="P12" s="119"/>
      <c r="Q12" s="119"/>
      <c r="R12" s="119"/>
      <c r="S12" s="120"/>
      <c r="T12" s="120">
        <v>200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73</v>
      </c>
      <c r="F13" s="527"/>
      <c r="G13" s="135"/>
      <c r="H13" s="528" t="s">
        <v>74</v>
      </c>
      <c r="I13" s="528"/>
      <c r="J13" s="19"/>
      <c r="K13" s="19"/>
      <c r="L13" s="19"/>
      <c r="M13" s="5"/>
      <c r="O13" s="120">
        <v>100</v>
      </c>
      <c r="P13" s="119"/>
      <c r="Q13" s="119"/>
      <c r="R13" s="119"/>
      <c r="S13" s="120"/>
      <c r="T13" s="120">
        <v>300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3303</v>
      </c>
      <c r="L14" s="541"/>
      <c r="M14" s="5">
        <v>1342.64</v>
      </c>
      <c r="O14" s="120">
        <v>400</v>
      </c>
      <c r="P14" s="119"/>
      <c r="Q14" s="119"/>
      <c r="R14" s="119"/>
      <c r="S14" s="120"/>
      <c r="T14" s="120">
        <v>100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12980</v>
      </c>
      <c r="L15" s="541"/>
      <c r="M15" s="5"/>
      <c r="O15" s="120">
        <v>500</v>
      </c>
      <c r="P15" s="119"/>
      <c r="Q15" s="119"/>
      <c r="R15" s="119"/>
      <c r="S15" s="120"/>
      <c r="T15" s="120">
        <v>100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16283</v>
      </c>
      <c r="L16" s="543"/>
      <c r="M16" s="5"/>
      <c r="O16" s="120">
        <v>100</v>
      </c>
      <c r="P16" s="119"/>
      <c r="Q16" s="119"/>
      <c r="R16" s="119"/>
      <c r="S16" s="120"/>
      <c r="T16" s="120">
        <v>185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>
        <v>400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>
        <v>100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>
        <v>100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34" t="s">
        <v>6</v>
      </c>
      <c r="I20" s="556">
        <f>P41</f>
        <v>953</v>
      </c>
      <c r="J20" s="556"/>
      <c r="K20" s="1"/>
      <c r="L20" s="1"/>
      <c r="M20" s="5"/>
      <c r="O20" s="120"/>
      <c r="P20" s="119"/>
      <c r="Q20" s="119"/>
      <c r="R20" s="119"/>
      <c r="S20" s="120"/>
      <c r="T20" s="120">
        <v>100</v>
      </c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34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>
        <v>100</v>
      </c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34" t="s">
        <v>6</v>
      </c>
      <c r="I22" s="541">
        <f>O41</f>
        <v>2350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34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34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34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34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3303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36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36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2350</v>
      </c>
      <c r="P41" s="105">
        <f t="shared" si="0"/>
        <v>953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3303</v>
      </c>
      <c r="U41" s="108">
        <f t="shared" si="0"/>
        <v>12980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X13" sqref="X13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200</v>
      </c>
      <c r="P4" s="116">
        <v>18</v>
      </c>
      <c r="Q4" s="116"/>
      <c r="R4" s="116"/>
      <c r="S4" s="117"/>
      <c r="T4" s="116">
        <v>100</v>
      </c>
      <c r="U4" s="121">
        <v>4680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200</v>
      </c>
      <c r="P5" s="119">
        <v>12</v>
      </c>
      <c r="Q5" s="119"/>
      <c r="R5" s="119"/>
      <c r="S5" s="120"/>
      <c r="T5" s="120">
        <v>200</v>
      </c>
      <c r="U5" s="122">
        <v>9754.0300000000007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200</v>
      </c>
      <c r="P6" s="119">
        <v>200</v>
      </c>
      <c r="Q6" s="119"/>
      <c r="R6" s="119"/>
      <c r="S6" s="120"/>
      <c r="T6" s="120">
        <v>200</v>
      </c>
      <c r="U6" s="120">
        <v>3547.96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200</v>
      </c>
      <c r="P7" s="119">
        <v>18</v>
      </c>
      <c r="Q7" s="119"/>
      <c r="R7" s="119"/>
      <c r="S7" s="120"/>
      <c r="T7" s="120">
        <v>100</v>
      </c>
      <c r="U7" s="120">
        <v>569.85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400</v>
      </c>
      <c r="P8" s="119">
        <v>18</v>
      </c>
      <c r="Q8" s="119"/>
      <c r="R8" s="119"/>
      <c r="S8" s="120"/>
      <c r="T8" s="120">
        <v>18</v>
      </c>
      <c r="U8" s="120">
        <v>913.69</v>
      </c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43951</v>
      </c>
      <c r="K9" s="518"/>
      <c r="L9" s="518"/>
      <c r="M9" s="519"/>
      <c r="O9" s="118">
        <v>100</v>
      </c>
      <c r="P9" s="119">
        <v>300</v>
      </c>
      <c r="Q9" s="119"/>
      <c r="R9" s="119"/>
      <c r="S9" s="120"/>
      <c r="T9" s="120">
        <v>100</v>
      </c>
      <c r="U9" s="120">
        <v>362.77</v>
      </c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34"/>
      <c r="I10" s="1"/>
      <c r="J10" s="1"/>
      <c r="K10" s="1"/>
      <c r="L10" s="1"/>
      <c r="M10" s="5"/>
      <c r="O10" s="118">
        <v>300</v>
      </c>
      <c r="P10" s="119">
        <v>300</v>
      </c>
      <c r="Q10" s="119"/>
      <c r="R10" s="119"/>
      <c r="S10" s="120"/>
      <c r="T10" s="120">
        <v>100</v>
      </c>
      <c r="U10" s="120">
        <v>749.8</v>
      </c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>
        <v>200</v>
      </c>
      <c r="P11" s="119">
        <v>100</v>
      </c>
      <c r="Q11" s="119"/>
      <c r="R11" s="119"/>
      <c r="S11" s="120"/>
      <c r="T11" s="120">
        <v>200</v>
      </c>
      <c r="U11" s="120">
        <v>645</v>
      </c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34"/>
      <c r="I12" s="1"/>
      <c r="J12" s="1"/>
      <c r="K12" s="1"/>
      <c r="L12" s="1"/>
      <c r="M12" s="5"/>
      <c r="O12" s="120">
        <v>100</v>
      </c>
      <c r="P12" s="119">
        <v>100</v>
      </c>
      <c r="Q12" s="119"/>
      <c r="R12" s="119"/>
      <c r="S12" s="120"/>
      <c r="T12" s="120">
        <v>18</v>
      </c>
      <c r="U12" s="120">
        <v>172</v>
      </c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75</v>
      </c>
      <c r="F13" s="527"/>
      <c r="G13" s="135"/>
      <c r="H13" s="528" t="s">
        <v>76</v>
      </c>
      <c r="I13" s="528"/>
      <c r="J13" s="19"/>
      <c r="K13" s="19"/>
      <c r="L13" s="19"/>
      <c r="M13" s="5"/>
      <c r="O13" s="120">
        <v>100</v>
      </c>
      <c r="P13" s="119"/>
      <c r="Q13" s="119"/>
      <c r="R13" s="119"/>
      <c r="S13" s="120"/>
      <c r="T13" s="120">
        <v>200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3066</v>
      </c>
      <c r="L14" s="541"/>
      <c r="M14" s="5">
        <v>1342.64</v>
      </c>
      <c r="O14" s="120"/>
      <c r="P14" s="119"/>
      <c r="Q14" s="119"/>
      <c r="R14" s="119"/>
      <c r="S14" s="120"/>
      <c r="T14" s="120">
        <v>300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21395.1</v>
      </c>
      <c r="L15" s="541"/>
      <c r="M15" s="5"/>
      <c r="O15" s="120"/>
      <c r="P15" s="119"/>
      <c r="Q15" s="119"/>
      <c r="R15" s="119"/>
      <c r="S15" s="120"/>
      <c r="T15" s="120">
        <v>200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24461.1</v>
      </c>
      <c r="L16" s="543"/>
      <c r="M16" s="5"/>
      <c r="O16" s="120"/>
      <c r="P16" s="119"/>
      <c r="Q16" s="119"/>
      <c r="R16" s="119"/>
      <c r="S16" s="120"/>
      <c r="T16" s="120">
        <v>18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>
        <v>400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>
        <v>12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>
        <v>300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34" t="s">
        <v>6</v>
      </c>
      <c r="I20" s="556">
        <f>P41</f>
        <v>1066</v>
      </c>
      <c r="J20" s="556"/>
      <c r="K20" s="1"/>
      <c r="L20" s="1"/>
      <c r="M20" s="5"/>
      <c r="O20" s="120"/>
      <c r="P20" s="119"/>
      <c r="Q20" s="119"/>
      <c r="R20" s="119"/>
      <c r="S20" s="120"/>
      <c r="T20" s="120">
        <v>100</v>
      </c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34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>
        <v>300</v>
      </c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34" t="s">
        <v>6</v>
      </c>
      <c r="I22" s="541">
        <f>O41</f>
        <v>2000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>
        <v>200</v>
      </c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34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34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34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34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3066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36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36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2000</v>
      </c>
      <c r="P41" s="105">
        <f t="shared" si="0"/>
        <v>1066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3066</v>
      </c>
      <c r="U41" s="108">
        <f t="shared" si="0"/>
        <v>21395.1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O41" sqref="O4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200</v>
      </c>
      <c r="P4" s="116">
        <v>100</v>
      </c>
      <c r="Q4" s="116"/>
      <c r="R4" s="116"/>
      <c r="S4" s="117">
        <v>90</v>
      </c>
      <c r="T4" s="116">
        <v>300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300</v>
      </c>
      <c r="P5" s="119">
        <v>100</v>
      </c>
      <c r="Q5" s="119"/>
      <c r="R5" s="119"/>
      <c r="S5" s="120"/>
      <c r="T5" s="120">
        <v>100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300</v>
      </c>
      <c r="P6" s="119">
        <v>200</v>
      </c>
      <c r="Q6" s="119"/>
      <c r="R6" s="119"/>
      <c r="S6" s="120"/>
      <c r="T6" s="120">
        <v>500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100</v>
      </c>
      <c r="P7" s="119">
        <v>100</v>
      </c>
      <c r="Q7" s="119"/>
      <c r="R7" s="119"/>
      <c r="S7" s="120"/>
      <c r="T7" s="120">
        <v>200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200</v>
      </c>
      <c r="P8" s="119">
        <v>100</v>
      </c>
      <c r="Q8" s="119"/>
      <c r="R8" s="119"/>
      <c r="S8" s="120"/>
      <c r="T8" s="120">
        <v>200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43955</v>
      </c>
      <c r="K9" s="518"/>
      <c r="L9" s="518"/>
      <c r="M9" s="519"/>
      <c r="O9" s="118">
        <v>185</v>
      </c>
      <c r="P9" s="119">
        <v>18</v>
      </c>
      <c r="Q9" s="119"/>
      <c r="R9" s="119"/>
      <c r="S9" s="120"/>
      <c r="T9" s="120">
        <v>185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37"/>
      <c r="I10" s="1"/>
      <c r="J10" s="1"/>
      <c r="K10" s="1"/>
      <c r="L10" s="1"/>
      <c r="M10" s="5"/>
      <c r="O10" s="118">
        <v>200</v>
      </c>
      <c r="P10" s="119"/>
      <c r="Q10" s="119"/>
      <c r="R10" s="119"/>
      <c r="S10" s="120"/>
      <c r="T10" s="120">
        <v>200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>
        <v>185</v>
      </c>
      <c r="P11" s="119"/>
      <c r="Q11" s="119"/>
      <c r="R11" s="119"/>
      <c r="S11" s="120"/>
      <c r="T11" s="120">
        <v>100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37"/>
      <c r="I12" s="1"/>
      <c r="J12" s="1"/>
      <c r="K12" s="1"/>
      <c r="L12" s="1"/>
      <c r="M12" s="5"/>
      <c r="O12" s="120">
        <v>300</v>
      </c>
      <c r="P12" s="119"/>
      <c r="Q12" s="119"/>
      <c r="R12" s="119"/>
      <c r="S12" s="120"/>
      <c r="T12" s="120">
        <v>18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77</v>
      </c>
      <c r="F13" s="527"/>
      <c r="G13" s="138"/>
      <c r="H13" s="528" t="s">
        <v>78</v>
      </c>
      <c r="I13" s="528"/>
      <c r="J13" s="19"/>
      <c r="K13" s="19"/>
      <c r="L13" s="19"/>
      <c r="M13" s="5"/>
      <c r="O13" s="120">
        <v>300</v>
      </c>
      <c r="P13" s="119"/>
      <c r="Q13" s="119"/>
      <c r="R13" s="119"/>
      <c r="S13" s="120"/>
      <c r="T13" s="120">
        <v>200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3878</v>
      </c>
      <c r="L14" s="541"/>
      <c r="M14" s="5">
        <v>1342.64</v>
      </c>
      <c r="O14" s="120">
        <v>100</v>
      </c>
      <c r="P14" s="119"/>
      <c r="Q14" s="119"/>
      <c r="R14" s="119"/>
      <c r="S14" s="120"/>
      <c r="T14" s="120">
        <v>185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>
        <v>500</v>
      </c>
      <c r="P15" s="119"/>
      <c r="Q15" s="119"/>
      <c r="R15" s="119"/>
      <c r="S15" s="120"/>
      <c r="T15" s="120">
        <v>90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3878</v>
      </c>
      <c r="L16" s="543"/>
      <c r="M16" s="5"/>
      <c r="O16" s="120">
        <v>100</v>
      </c>
      <c r="P16" s="119"/>
      <c r="Q16" s="119"/>
      <c r="R16" s="119"/>
      <c r="S16" s="120"/>
      <c r="T16" s="120">
        <v>100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>
        <v>100</v>
      </c>
      <c r="P17" s="119"/>
      <c r="Q17" s="119"/>
      <c r="R17" s="119"/>
      <c r="S17" s="120"/>
      <c r="T17" s="120">
        <v>100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>
        <v>100</v>
      </c>
      <c r="P18" s="119"/>
      <c r="Q18" s="119"/>
      <c r="R18" s="119"/>
      <c r="S18" s="120"/>
      <c r="T18" s="120">
        <v>100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>
        <v>300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37" t="s">
        <v>6</v>
      </c>
      <c r="I20" s="556">
        <f>P41</f>
        <v>618</v>
      </c>
      <c r="J20" s="556"/>
      <c r="K20" s="1"/>
      <c r="L20" s="1"/>
      <c r="M20" s="5"/>
      <c r="O20" s="120"/>
      <c r="P20" s="119"/>
      <c r="Q20" s="119"/>
      <c r="R20" s="119"/>
      <c r="S20" s="120"/>
      <c r="T20" s="120">
        <v>100</v>
      </c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37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>
        <v>100</v>
      </c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37" t="s">
        <v>6</v>
      </c>
      <c r="I22" s="541">
        <f>O41</f>
        <v>3170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>
        <v>100</v>
      </c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37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>
        <v>100</v>
      </c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37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>
        <v>300</v>
      </c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37" t="s">
        <v>6</v>
      </c>
      <c r="I25" s="541">
        <f>S41</f>
        <v>90</v>
      </c>
      <c r="J25" s="541"/>
      <c r="K25" s="1"/>
      <c r="L25" s="1"/>
      <c r="M25" s="5"/>
      <c r="O25" s="120"/>
      <c r="P25" s="123"/>
      <c r="Q25" s="123"/>
      <c r="R25" s="123"/>
      <c r="S25" s="122"/>
      <c r="T25" s="122">
        <v>300</v>
      </c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37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3878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39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39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3170</v>
      </c>
      <c r="P41" s="105">
        <f t="shared" si="0"/>
        <v>618</v>
      </c>
      <c r="Q41" s="105">
        <f t="shared" si="0"/>
        <v>0</v>
      </c>
      <c r="R41" s="105">
        <f t="shared" si="0"/>
        <v>0</v>
      </c>
      <c r="S41" s="130">
        <f t="shared" si="0"/>
        <v>90</v>
      </c>
      <c r="T41" s="108">
        <f t="shared" si="0"/>
        <v>3878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K21" sqref="K2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300</v>
      </c>
      <c r="P4" s="116">
        <v>95</v>
      </c>
      <c r="Q4" s="116"/>
      <c r="R4" s="116">
        <v>100</v>
      </c>
      <c r="S4" s="117"/>
      <c r="T4" s="116">
        <v>100</v>
      </c>
      <c r="U4" s="121">
        <v>225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100</v>
      </c>
      <c r="P5" s="119">
        <v>19</v>
      </c>
      <c r="Q5" s="119"/>
      <c r="R5" s="119">
        <v>100</v>
      </c>
      <c r="S5" s="120"/>
      <c r="T5" s="120">
        <v>18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100</v>
      </c>
      <c r="P6" s="119">
        <v>200</v>
      </c>
      <c r="Q6" s="119"/>
      <c r="R6" s="119"/>
      <c r="S6" s="120"/>
      <c r="T6" s="120">
        <v>100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100</v>
      </c>
      <c r="P7" s="119">
        <v>135</v>
      </c>
      <c r="Q7" s="119"/>
      <c r="R7" s="119"/>
      <c r="S7" s="120"/>
      <c r="T7" s="120">
        <v>100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400</v>
      </c>
      <c r="P8" s="119">
        <v>100</v>
      </c>
      <c r="Q8" s="119"/>
      <c r="R8" s="119"/>
      <c r="S8" s="120"/>
      <c r="T8" s="120">
        <v>100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43956</v>
      </c>
      <c r="K9" s="518"/>
      <c r="L9" s="518"/>
      <c r="M9" s="519"/>
      <c r="O9" s="118">
        <v>36</v>
      </c>
      <c r="P9" s="119"/>
      <c r="Q9" s="119"/>
      <c r="R9" s="119"/>
      <c r="S9" s="120"/>
      <c r="T9" s="120">
        <v>19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40"/>
      <c r="I10" s="1"/>
      <c r="J10" s="1"/>
      <c r="K10" s="1"/>
      <c r="L10" s="1"/>
      <c r="M10" s="5"/>
      <c r="O10" s="118">
        <v>100</v>
      </c>
      <c r="P10" s="119"/>
      <c r="Q10" s="119"/>
      <c r="R10" s="119"/>
      <c r="S10" s="120"/>
      <c r="T10" s="120">
        <v>100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>
        <v>100</v>
      </c>
      <c r="P11" s="119"/>
      <c r="Q11" s="119"/>
      <c r="R11" s="119"/>
      <c r="S11" s="120"/>
      <c r="T11" s="120">
        <v>200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40"/>
      <c r="I12" s="1"/>
      <c r="J12" s="1"/>
      <c r="K12" s="1"/>
      <c r="L12" s="1"/>
      <c r="M12" s="5"/>
      <c r="O12" s="120">
        <v>18</v>
      </c>
      <c r="P12" s="119"/>
      <c r="Q12" s="119"/>
      <c r="R12" s="119"/>
      <c r="S12" s="120"/>
      <c r="T12" s="120">
        <v>36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79</v>
      </c>
      <c r="F13" s="527"/>
      <c r="G13" s="141"/>
      <c r="H13" s="528" t="s">
        <v>80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400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2003</v>
      </c>
      <c r="L14" s="541"/>
      <c r="M14" s="5">
        <v>1342.64</v>
      </c>
      <c r="O14" s="120"/>
      <c r="P14" s="119"/>
      <c r="Q14" s="119"/>
      <c r="R14" s="119"/>
      <c r="S14" s="120"/>
      <c r="T14" s="120">
        <v>135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225</v>
      </c>
      <c r="L15" s="541"/>
      <c r="M15" s="5"/>
      <c r="O15" s="120"/>
      <c r="P15" s="119"/>
      <c r="Q15" s="119"/>
      <c r="R15" s="119"/>
      <c r="S15" s="120"/>
      <c r="T15" s="120">
        <v>300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2228</v>
      </c>
      <c r="L16" s="543"/>
      <c r="M16" s="5"/>
      <c r="O16" s="120"/>
      <c r="P16" s="119"/>
      <c r="Q16" s="119"/>
      <c r="R16" s="119"/>
      <c r="S16" s="120"/>
      <c r="T16" s="120">
        <v>100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>
        <v>95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>
        <v>100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>
        <v>100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40" t="s">
        <v>6</v>
      </c>
      <c r="I20" s="556">
        <f>P41</f>
        <v>549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40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40" t="s">
        <v>6</v>
      </c>
      <c r="I22" s="541">
        <f>O41</f>
        <v>1254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40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40" t="s">
        <v>6</v>
      </c>
      <c r="I24" s="541">
        <f>R41</f>
        <v>200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40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40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2003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42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42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1254</v>
      </c>
      <c r="P41" s="105">
        <f t="shared" si="0"/>
        <v>549</v>
      </c>
      <c r="Q41" s="105">
        <f t="shared" si="0"/>
        <v>0</v>
      </c>
      <c r="R41" s="105">
        <f t="shared" si="0"/>
        <v>200</v>
      </c>
      <c r="S41" s="130">
        <f t="shared" si="0"/>
        <v>0</v>
      </c>
      <c r="T41" s="108">
        <f t="shared" si="0"/>
        <v>2003</v>
      </c>
      <c r="U41" s="108">
        <f t="shared" si="0"/>
        <v>225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O8" sqref="O8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200</v>
      </c>
      <c r="P4" s="116">
        <v>100</v>
      </c>
      <c r="Q4" s="116"/>
      <c r="R4" s="116"/>
      <c r="S4" s="117"/>
      <c r="T4" s="116">
        <v>100</v>
      </c>
      <c r="U4" s="121">
        <v>497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150</v>
      </c>
      <c r="P5" s="119">
        <v>100</v>
      </c>
      <c r="Q5" s="119"/>
      <c r="R5" s="119"/>
      <c r="S5" s="120"/>
      <c r="T5" s="120">
        <v>200</v>
      </c>
      <c r="U5" s="122">
        <v>35063.54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150</v>
      </c>
      <c r="P6" s="119">
        <v>100</v>
      </c>
      <c r="Q6" s="119"/>
      <c r="R6" s="119"/>
      <c r="S6" s="120"/>
      <c r="T6" s="120">
        <v>300</v>
      </c>
      <c r="U6" s="120">
        <v>3234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100</v>
      </c>
      <c r="P7" s="119"/>
      <c r="Q7" s="119"/>
      <c r="R7" s="119"/>
      <c r="S7" s="120"/>
      <c r="T7" s="120">
        <v>100</v>
      </c>
      <c r="U7" s="120">
        <v>75.599999999999994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120">
        <v>200</v>
      </c>
      <c r="U8" s="120">
        <v>1569.6</v>
      </c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43957</v>
      </c>
      <c r="K9" s="518"/>
      <c r="L9" s="518"/>
      <c r="M9" s="519"/>
      <c r="O9" s="118"/>
      <c r="P9" s="119"/>
      <c r="Q9" s="119"/>
      <c r="R9" s="119"/>
      <c r="S9" s="120"/>
      <c r="T9" s="120"/>
      <c r="U9" s="120">
        <v>75.599999999999994</v>
      </c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40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/>
      <c r="U10" s="120">
        <v>1569.6</v>
      </c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/>
      <c r="U11" s="120">
        <v>532.41</v>
      </c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40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81</v>
      </c>
      <c r="F13" s="527"/>
      <c r="G13" s="141"/>
      <c r="H13" s="528" t="s">
        <v>82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900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42617.35</v>
      </c>
      <c r="L15" s="541"/>
      <c r="M15" s="5"/>
      <c r="O15" s="120"/>
      <c r="P15" s="119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43517.35</v>
      </c>
      <c r="L16" s="543"/>
      <c r="M16" s="5"/>
      <c r="O16" s="120"/>
      <c r="P16" s="119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40" t="s">
        <v>6</v>
      </c>
      <c r="I20" s="556">
        <f>P41</f>
        <v>300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40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40" t="s">
        <v>6</v>
      </c>
      <c r="I22" s="541">
        <f>O41</f>
        <v>600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40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40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40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40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900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42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42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600</v>
      </c>
      <c r="P41" s="105">
        <f t="shared" si="0"/>
        <v>300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900</v>
      </c>
      <c r="U41" s="108">
        <f t="shared" si="0"/>
        <v>42617.35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P41" sqref="P4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300</v>
      </c>
      <c r="P4" s="116">
        <v>100</v>
      </c>
      <c r="Q4" s="116"/>
      <c r="R4" s="116"/>
      <c r="S4" s="117">
        <v>90</v>
      </c>
      <c r="T4" s="116">
        <v>185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18</v>
      </c>
      <c r="P5" s="119">
        <v>100</v>
      </c>
      <c r="Q5" s="119"/>
      <c r="R5" s="119"/>
      <c r="S5" s="120"/>
      <c r="T5" s="120">
        <v>50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185</v>
      </c>
      <c r="P6" s="119">
        <v>200</v>
      </c>
      <c r="Q6" s="119"/>
      <c r="R6" s="119"/>
      <c r="S6" s="120"/>
      <c r="T6" s="120">
        <v>100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18</v>
      </c>
      <c r="P7" s="119">
        <v>250</v>
      </c>
      <c r="Q7" s="119"/>
      <c r="R7" s="119"/>
      <c r="S7" s="120"/>
      <c r="T7" s="120">
        <v>100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19</v>
      </c>
      <c r="P8" s="119">
        <v>185</v>
      </c>
      <c r="Q8" s="119"/>
      <c r="R8" s="119"/>
      <c r="S8" s="120"/>
      <c r="T8" s="120">
        <v>300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43958</v>
      </c>
      <c r="K9" s="518"/>
      <c r="L9" s="518"/>
      <c r="M9" s="519"/>
      <c r="O9" s="118">
        <v>200</v>
      </c>
      <c r="P9" s="119">
        <v>50</v>
      </c>
      <c r="Q9" s="119"/>
      <c r="R9" s="119"/>
      <c r="S9" s="120"/>
      <c r="T9" s="120">
        <v>185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40"/>
      <c r="I10" s="1"/>
      <c r="J10" s="1"/>
      <c r="K10" s="1"/>
      <c r="L10" s="1"/>
      <c r="M10" s="5"/>
      <c r="O10" s="118">
        <v>100</v>
      </c>
      <c r="P10" s="119">
        <v>185</v>
      </c>
      <c r="Q10" s="119"/>
      <c r="R10" s="119"/>
      <c r="S10" s="120"/>
      <c r="T10" s="120">
        <v>250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>
        <v>400</v>
      </c>
      <c r="P11" s="119">
        <v>100</v>
      </c>
      <c r="Q11" s="119"/>
      <c r="R11" s="119"/>
      <c r="S11" s="120"/>
      <c r="T11" s="120">
        <v>185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40"/>
      <c r="I12" s="1"/>
      <c r="J12" s="1"/>
      <c r="K12" s="1"/>
      <c r="L12" s="1"/>
      <c r="M12" s="5"/>
      <c r="O12" s="120"/>
      <c r="P12" s="119">
        <v>100</v>
      </c>
      <c r="Q12" s="119"/>
      <c r="R12" s="119"/>
      <c r="S12" s="120"/>
      <c r="T12" s="120">
        <v>18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83</v>
      </c>
      <c r="F13" s="527"/>
      <c r="G13" s="141"/>
      <c r="H13" s="528" t="s">
        <v>84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18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2600</v>
      </c>
      <c r="L14" s="541"/>
      <c r="M14" s="5">
        <v>1342.64</v>
      </c>
      <c r="O14" s="120"/>
      <c r="P14" s="119"/>
      <c r="Q14" s="119"/>
      <c r="R14" s="119"/>
      <c r="S14" s="120"/>
      <c r="T14" s="120">
        <v>19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119"/>
      <c r="Q15" s="119"/>
      <c r="R15" s="119"/>
      <c r="S15" s="120"/>
      <c r="T15" s="120">
        <v>100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2600</v>
      </c>
      <c r="L16" s="543"/>
      <c r="M16" s="5"/>
      <c r="O16" s="120"/>
      <c r="P16" s="119"/>
      <c r="Q16" s="119"/>
      <c r="R16" s="119"/>
      <c r="S16" s="120"/>
      <c r="T16" s="120">
        <v>200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>
        <v>400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>
        <v>200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>
        <v>100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40" t="s">
        <v>6</v>
      </c>
      <c r="I20" s="556">
        <f>P41</f>
        <v>1270</v>
      </c>
      <c r="J20" s="556"/>
      <c r="K20" s="1"/>
      <c r="L20" s="1"/>
      <c r="M20" s="5"/>
      <c r="O20" s="120"/>
      <c r="P20" s="119"/>
      <c r="Q20" s="119"/>
      <c r="R20" s="119"/>
      <c r="S20" s="120"/>
      <c r="T20" s="120">
        <v>90</v>
      </c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40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>
        <v>100</v>
      </c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40" t="s">
        <v>6</v>
      </c>
      <c r="I22" s="541">
        <f>O41</f>
        <v>1240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40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40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40" t="s">
        <v>6</v>
      </c>
      <c r="I25" s="541">
        <f>S41</f>
        <v>90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40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2600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42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42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1240</v>
      </c>
      <c r="P41" s="105">
        <f t="shared" si="0"/>
        <v>1270</v>
      </c>
      <c r="Q41" s="105">
        <f t="shared" si="0"/>
        <v>0</v>
      </c>
      <c r="R41" s="105">
        <f t="shared" si="0"/>
        <v>0</v>
      </c>
      <c r="S41" s="130">
        <f t="shared" si="0"/>
        <v>90</v>
      </c>
      <c r="T41" s="108">
        <f t="shared" si="0"/>
        <v>2600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topLeftCell="A16" zoomScale="80" zoomScaleNormal="80" zoomScaleSheetLayoutView="100" workbookViewId="0">
      <selection activeCell="M35" sqref="M35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200</v>
      </c>
      <c r="P4" s="116">
        <v>100</v>
      </c>
      <c r="Q4" s="116"/>
      <c r="R4" s="116"/>
      <c r="S4" s="117"/>
      <c r="T4" s="116">
        <v>200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195</v>
      </c>
      <c r="P5" s="119">
        <v>100</v>
      </c>
      <c r="Q5" s="119"/>
      <c r="R5" s="119"/>
      <c r="S5" s="120"/>
      <c r="T5" s="120">
        <v>195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135</v>
      </c>
      <c r="P6" s="119">
        <v>200</v>
      </c>
      <c r="Q6" s="119"/>
      <c r="R6" s="119"/>
      <c r="S6" s="120"/>
      <c r="T6" s="120">
        <v>100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300</v>
      </c>
      <c r="P7" s="119">
        <v>100</v>
      </c>
      <c r="Q7" s="119"/>
      <c r="R7" s="119"/>
      <c r="S7" s="120"/>
      <c r="T7" s="120">
        <v>185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100</v>
      </c>
      <c r="P8" s="119">
        <v>50</v>
      </c>
      <c r="Q8" s="119"/>
      <c r="R8" s="119"/>
      <c r="S8" s="120"/>
      <c r="T8" s="120">
        <v>200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43959</v>
      </c>
      <c r="K9" s="518"/>
      <c r="L9" s="518"/>
      <c r="M9" s="519"/>
      <c r="O9" s="118">
        <v>300</v>
      </c>
      <c r="P9" s="119"/>
      <c r="Q9" s="119"/>
      <c r="R9" s="119"/>
      <c r="S9" s="120"/>
      <c r="T9" s="120">
        <v>300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40"/>
      <c r="I10" s="1"/>
      <c r="J10" s="1"/>
      <c r="K10" s="1"/>
      <c r="L10" s="1"/>
      <c r="M10" s="5"/>
      <c r="O10" s="118">
        <v>90</v>
      </c>
      <c r="P10" s="119"/>
      <c r="Q10" s="119"/>
      <c r="R10" s="119"/>
      <c r="S10" s="120"/>
      <c r="T10" s="120">
        <v>300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100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40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>
        <v>90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87</v>
      </c>
      <c r="F13" s="527"/>
      <c r="G13" s="141"/>
      <c r="H13" s="528" t="s">
        <v>88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100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1870</v>
      </c>
      <c r="L14" s="541"/>
      <c r="M14" s="5">
        <v>1342.64</v>
      </c>
      <c r="O14" s="120"/>
      <c r="P14" s="119"/>
      <c r="Q14" s="119"/>
      <c r="R14" s="119"/>
      <c r="S14" s="120"/>
      <c r="T14" s="120">
        <v>100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119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1870</v>
      </c>
      <c r="L16" s="543"/>
      <c r="M16" s="5"/>
      <c r="O16" s="120"/>
      <c r="P16" s="119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40" t="s">
        <v>6</v>
      </c>
      <c r="I20" s="556">
        <f>P41</f>
        <v>550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40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40" t="s">
        <v>6</v>
      </c>
      <c r="I22" s="541">
        <f>O41</f>
        <v>1320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40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40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40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40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1870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42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42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1320</v>
      </c>
      <c r="P41" s="105">
        <f t="shared" si="0"/>
        <v>550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1870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Normal="100" zoomScaleSheetLayoutView="100" workbookViewId="0">
      <selection activeCell="I21" sqref="I21:J2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6" max="16" width="8.5703125" customWidth="1"/>
    <col min="17" max="17" width="10.42578125" customWidth="1"/>
    <col min="18" max="18" width="14.28515625" bestFit="1" customWidth="1"/>
    <col min="19" max="19" width="12.140625" bestFit="1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P1" s="2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Q2" s="4"/>
    </row>
    <row r="3" spans="1:23" ht="15" customHeight="1" x14ac:dyDescent="0.2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Q3" s="51" t="s">
        <v>23</v>
      </c>
      <c r="R3" s="51" t="s">
        <v>24</v>
      </c>
      <c r="S3" s="51" t="s">
        <v>25</v>
      </c>
      <c r="T3" s="52" t="s">
        <v>26</v>
      </c>
      <c r="U3" s="51" t="s">
        <v>27</v>
      </c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Q4" s="54">
        <v>40</v>
      </c>
      <c r="R4" s="54">
        <v>18</v>
      </c>
      <c r="S4" s="55"/>
      <c r="T4" s="56">
        <v>18</v>
      </c>
      <c r="U4" s="54"/>
      <c r="W4" s="60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Q5" s="56">
        <v>12</v>
      </c>
      <c r="R5" s="54">
        <v>18</v>
      </c>
      <c r="S5" s="55"/>
      <c r="T5" s="56">
        <v>18</v>
      </c>
      <c r="U5" s="55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Q6" s="56">
        <v>100</v>
      </c>
      <c r="R6" s="54">
        <v>18</v>
      </c>
      <c r="S6" s="55"/>
      <c r="T6" s="56">
        <v>135</v>
      </c>
      <c r="U6" s="55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Q7" s="56">
        <v>185</v>
      </c>
      <c r="R7" s="54">
        <v>18</v>
      </c>
      <c r="S7" s="55"/>
      <c r="T7" s="55">
        <v>100</v>
      </c>
      <c r="U7" s="55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"/>
      <c r="P8" s="1"/>
      <c r="Q8" s="56">
        <v>45</v>
      </c>
      <c r="R8" s="54">
        <v>135</v>
      </c>
      <c r="S8" s="55"/>
      <c r="T8" s="56">
        <v>185</v>
      </c>
      <c r="U8" s="55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14" t="s">
        <v>2</v>
      </c>
      <c r="H9" s="515"/>
      <c r="I9" s="516"/>
      <c r="J9" s="517">
        <v>43907</v>
      </c>
      <c r="K9" s="518"/>
      <c r="L9" s="518"/>
      <c r="M9" s="519"/>
      <c r="O9" s="522"/>
      <c r="P9" s="522"/>
      <c r="Q9" s="56"/>
      <c r="R9" s="54">
        <v>18</v>
      </c>
      <c r="S9" s="55"/>
      <c r="T9" s="56">
        <v>50</v>
      </c>
      <c r="U9" s="55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48"/>
      <c r="I10" s="1"/>
      <c r="J10" s="1"/>
      <c r="K10" s="1"/>
      <c r="L10" s="1"/>
      <c r="M10" s="5"/>
      <c r="O10" s="1"/>
      <c r="P10" s="11"/>
      <c r="Q10" s="56"/>
      <c r="R10" s="54">
        <v>50</v>
      </c>
      <c r="S10" s="55"/>
      <c r="T10" s="56">
        <v>45</v>
      </c>
      <c r="U10" s="55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"/>
      <c r="P11" s="15"/>
      <c r="Q11" s="55"/>
      <c r="R11" s="54"/>
      <c r="S11" s="55"/>
      <c r="T11" s="56">
        <v>18</v>
      </c>
      <c r="U11" s="55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48"/>
      <c r="I12" s="1"/>
      <c r="J12" s="1"/>
      <c r="K12" s="1"/>
      <c r="L12" s="1"/>
      <c r="M12" s="5"/>
      <c r="O12" s="1"/>
      <c r="P12" s="16"/>
      <c r="Q12" s="55"/>
      <c r="R12" s="54"/>
      <c r="S12" s="55"/>
      <c r="T12" s="56">
        <v>18</v>
      </c>
      <c r="U12" s="55"/>
      <c r="W12" s="58"/>
    </row>
    <row r="13" spans="1:23" ht="15" customHeight="1" x14ac:dyDescent="0.2">
      <c r="B13" s="525" t="s">
        <v>4</v>
      </c>
      <c r="C13" s="526"/>
      <c r="D13" s="526"/>
      <c r="E13" s="527" t="s">
        <v>33</v>
      </c>
      <c r="F13" s="527"/>
      <c r="G13" s="49"/>
      <c r="H13" s="528" t="s">
        <v>34</v>
      </c>
      <c r="I13" s="528"/>
      <c r="J13" s="19"/>
      <c r="K13" s="19"/>
      <c r="L13" s="19"/>
      <c r="M13" s="5"/>
      <c r="O13" s="1"/>
      <c r="P13" s="16"/>
      <c r="Q13" s="55"/>
      <c r="R13" s="54"/>
      <c r="S13" s="55"/>
      <c r="T13" s="56">
        <v>18</v>
      </c>
      <c r="U13" s="55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31">
        <f>T21</f>
        <v>657</v>
      </c>
      <c r="L14" s="532"/>
      <c r="M14" s="5">
        <v>1342.64</v>
      </c>
      <c r="O14" s="1"/>
      <c r="P14" s="16"/>
      <c r="Q14" s="55"/>
      <c r="R14" s="54"/>
      <c r="S14" s="55"/>
      <c r="T14" s="56">
        <v>12</v>
      </c>
      <c r="U14" s="55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31">
        <f>U21</f>
        <v>0</v>
      </c>
      <c r="L15" s="532"/>
      <c r="M15" s="5"/>
      <c r="O15" s="1"/>
      <c r="P15" s="16"/>
      <c r="Q15" s="55"/>
      <c r="R15" s="54"/>
      <c r="S15" s="55"/>
      <c r="T15" s="56">
        <v>40</v>
      </c>
      <c r="U15" s="55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34">
        <f>K14+K15</f>
        <v>657</v>
      </c>
      <c r="L16" s="534"/>
      <c r="M16" s="5"/>
      <c r="O16" s="1"/>
      <c r="P16" s="16"/>
      <c r="Q16" s="55"/>
      <c r="R16" s="54"/>
      <c r="S16" s="55"/>
      <c r="T16" s="56"/>
      <c r="U16" s="55"/>
      <c r="W16" s="59">
        <f>SUM(W3:W15)</f>
        <v>0</v>
      </c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"/>
      <c r="P17" s="16"/>
      <c r="Q17" s="55"/>
      <c r="R17" s="54"/>
      <c r="S17" s="55"/>
      <c r="T17" s="56"/>
      <c r="U17" s="55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"/>
      <c r="P18" s="16"/>
      <c r="Q18" s="55"/>
      <c r="R18" s="54"/>
      <c r="S18" s="55"/>
      <c r="T18" s="55"/>
      <c r="U18" s="55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"/>
      <c r="P19" s="23"/>
      <c r="Q19" s="55"/>
      <c r="R19" s="54"/>
      <c r="S19" s="55"/>
      <c r="T19" s="55"/>
      <c r="U19" s="55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48" t="s">
        <v>6</v>
      </c>
      <c r="I20" s="520">
        <f>R21</f>
        <v>275</v>
      </c>
      <c r="J20" s="521"/>
      <c r="K20" s="1"/>
      <c r="L20" s="1"/>
      <c r="M20" s="5"/>
      <c r="O20" s="1"/>
      <c r="P20" s="26"/>
      <c r="Q20" s="55"/>
      <c r="R20" s="54"/>
      <c r="S20" s="55"/>
      <c r="T20" s="55"/>
      <c r="U20" s="55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48" t="s">
        <v>6</v>
      </c>
      <c r="I21" s="532">
        <v>0</v>
      </c>
      <c r="J21" s="532"/>
      <c r="K21" s="1" t="s">
        <v>12</v>
      </c>
      <c r="M21" s="5"/>
      <c r="O21" s="1"/>
      <c r="P21" s="53" t="s">
        <v>28</v>
      </c>
      <c r="Q21" s="55">
        <f>SUM(Q4:Q20)</f>
        <v>382</v>
      </c>
      <c r="R21" s="54">
        <f>SUM(R4:R20)</f>
        <v>275</v>
      </c>
      <c r="S21" s="55"/>
      <c r="T21" s="55">
        <f>SUM(T4:T20)</f>
        <v>657</v>
      </c>
      <c r="U21" s="55">
        <f>SUM(U4:U20)</f>
        <v>0</v>
      </c>
      <c r="V21" s="57">
        <f>SUM(T21:U21)</f>
        <v>657</v>
      </c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48" t="s">
        <v>6</v>
      </c>
      <c r="I22" s="531">
        <f>Q21</f>
        <v>382</v>
      </c>
      <c r="J22" s="532"/>
      <c r="K22" s="1" t="s">
        <v>12</v>
      </c>
      <c r="L22" s="1"/>
      <c r="M22" s="5"/>
      <c r="O22" s="1"/>
      <c r="P22" s="23"/>
      <c r="Q22" s="20"/>
      <c r="R22" s="16"/>
      <c r="S22" s="17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48" t="s">
        <v>6</v>
      </c>
      <c r="I23" s="532">
        <v>0</v>
      </c>
      <c r="J23" s="532"/>
      <c r="K23" s="1"/>
      <c r="L23" s="1"/>
      <c r="M23" s="5"/>
      <c r="O23" s="1"/>
      <c r="P23" s="23"/>
      <c r="Q23" s="20"/>
      <c r="R23" s="16"/>
      <c r="S23" s="17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48" t="s">
        <v>6</v>
      </c>
      <c r="I24" s="532">
        <v>0</v>
      </c>
      <c r="J24" s="532"/>
      <c r="K24" s="1"/>
      <c r="L24" s="1"/>
      <c r="M24" s="5"/>
      <c r="O24" s="1"/>
      <c r="P24" s="16"/>
      <c r="Q24" s="20"/>
      <c r="R24" s="16"/>
      <c r="S24" s="17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48" t="s">
        <v>6</v>
      </c>
      <c r="I25" s="532">
        <v>0</v>
      </c>
      <c r="J25" s="532"/>
      <c r="K25" s="1"/>
      <c r="L25" s="1"/>
      <c r="M25" s="5"/>
      <c r="O25" s="1"/>
      <c r="P25" s="16"/>
      <c r="Q25" s="20"/>
      <c r="R25" s="16"/>
      <c r="S25" s="17"/>
    </row>
    <row r="26" spans="2:22" ht="15" customHeight="1" x14ac:dyDescent="0.2">
      <c r="B26" s="24"/>
      <c r="C26" s="1"/>
      <c r="D26" s="25"/>
      <c r="E26" s="1"/>
      <c r="F26" s="1"/>
      <c r="G26" s="1"/>
      <c r="H26" s="48"/>
      <c r="I26" s="1"/>
      <c r="J26" s="1"/>
      <c r="K26" s="1"/>
      <c r="L26" s="1"/>
      <c r="M26" s="5"/>
      <c r="O26" s="1"/>
      <c r="P26" s="16"/>
      <c r="Q26" s="20"/>
      <c r="R26" s="16"/>
      <c r="S26" s="17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657</v>
      </c>
      <c r="L27" s="535"/>
      <c r="M27" s="5"/>
      <c r="O27" s="1"/>
      <c r="P27" s="16"/>
      <c r="Q27" s="20"/>
      <c r="R27" s="17"/>
      <c r="S27" s="17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"/>
      <c r="P28" s="16"/>
      <c r="Q28" s="20"/>
      <c r="R28" s="23"/>
      <c r="S28" s="17"/>
    </row>
    <row r="29" spans="2:22" ht="15" customHeight="1" thickBot="1" x14ac:dyDescent="0.3">
      <c r="B29" s="9"/>
      <c r="C29" s="21"/>
      <c r="D29" s="21"/>
      <c r="E29" s="50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"/>
      <c r="P29" s="16"/>
      <c r="Q29" s="20"/>
      <c r="R29" s="23"/>
      <c r="S29" s="17"/>
    </row>
    <row r="30" spans="2:22" ht="15" customHeight="1" thickTop="1" x14ac:dyDescent="0.25">
      <c r="B30" s="9"/>
      <c r="C30" s="21"/>
      <c r="D30" s="21"/>
      <c r="E30" s="50"/>
      <c r="F30" s="27"/>
      <c r="G30" s="27"/>
      <c r="H30" s="27"/>
      <c r="I30" s="27"/>
      <c r="J30" s="28"/>
      <c r="K30" s="33"/>
      <c r="L30" s="33"/>
      <c r="M30" s="5"/>
      <c r="O30" s="1"/>
      <c r="P30" s="16"/>
      <c r="Q30" s="20"/>
      <c r="R30" s="23"/>
      <c r="S30" s="17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1"/>
      <c r="P31" s="16"/>
      <c r="Q31" s="20"/>
      <c r="R31" s="34"/>
      <c r="S31" s="17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P32" s="16"/>
      <c r="Q32" s="20"/>
      <c r="R32" s="23"/>
      <c r="S32" s="35"/>
    </row>
    <row r="33" spans="2:19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P33" s="16"/>
      <c r="Q33" s="20"/>
      <c r="R33" s="23"/>
      <c r="S33" s="35"/>
    </row>
    <row r="34" spans="2:19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P34" s="16"/>
      <c r="Q34" s="20"/>
      <c r="R34" s="23"/>
    </row>
    <row r="35" spans="2:19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P35" s="16"/>
      <c r="Q35" s="36"/>
      <c r="R35" s="23"/>
    </row>
    <row r="36" spans="2:19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Q36" s="36"/>
      <c r="R36" s="23"/>
    </row>
    <row r="37" spans="2:19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Q37" s="36"/>
      <c r="R37" s="23"/>
    </row>
    <row r="38" spans="2:19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Q38" s="36"/>
      <c r="R38" s="23"/>
    </row>
    <row r="39" spans="2:19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Q39" s="36"/>
      <c r="R39" s="23"/>
    </row>
    <row r="40" spans="2:19" ht="15" customHeight="1" x14ac:dyDescent="0.2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Q40" s="36"/>
      <c r="R40" s="23"/>
    </row>
    <row r="41" spans="2:19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Q41" s="36"/>
      <c r="R41" s="23"/>
    </row>
    <row r="42" spans="2:19" s="1" customFormat="1" ht="15" customHeight="1" x14ac:dyDescent="0.2">
      <c r="C42" s="39"/>
      <c r="D42" s="39"/>
      <c r="P42"/>
      <c r="Q42" s="2"/>
      <c r="R42" s="17"/>
    </row>
    <row r="43" spans="2:19" s="1" customFormat="1" ht="15" customHeight="1" x14ac:dyDescent="0.2">
      <c r="C43" s="39"/>
      <c r="D43" s="39"/>
      <c r="Q43" s="42"/>
      <c r="R43" s="23"/>
    </row>
    <row r="44" spans="2:19" s="1" customFormat="1" ht="15" customHeight="1" x14ac:dyDescent="0.2">
      <c r="Q44" s="42"/>
      <c r="R44" s="23"/>
    </row>
    <row r="45" spans="2:19" s="1" customFormat="1" x14ac:dyDescent="0.2">
      <c r="Q45" s="42"/>
      <c r="R45" s="23"/>
    </row>
    <row r="46" spans="2:19" x14ac:dyDescent="0.2">
      <c r="P46" s="1"/>
      <c r="Q46" s="42"/>
      <c r="R46" s="23"/>
    </row>
    <row r="47" spans="2:19" x14ac:dyDescent="0.2">
      <c r="H47" s="43"/>
      <c r="Q47" s="42"/>
      <c r="R47" s="23"/>
    </row>
    <row r="48" spans="2:19" x14ac:dyDescent="0.2">
      <c r="Q48" s="42"/>
      <c r="R48" s="44"/>
    </row>
    <row r="49" spans="17:17" x14ac:dyDescent="0.2">
      <c r="Q49" s="42"/>
    </row>
    <row r="50" spans="17:17" x14ac:dyDescent="0.2">
      <c r="Q50" s="42"/>
    </row>
    <row r="51" spans="17:17" x14ac:dyDescent="0.2">
      <c r="Q51" s="42"/>
    </row>
    <row r="52" spans="17:17" x14ac:dyDescent="0.2">
      <c r="Q52" s="42"/>
    </row>
    <row r="53" spans="17:17" x14ac:dyDescent="0.2">
      <c r="Q53" s="42"/>
    </row>
    <row r="54" spans="17:17" x14ac:dyDescent="0.2">
      <c r="Q54" s="42"/>
    </row>
    <row r="55" spans="17:17" x14ac:dyDescent="0.2">
      <c r="Q55" s="42"/>
    </row>
    <row r="56" spans="17:17" x14ac:dyDescent="0.2">
      <c r="Q56" s="42"/>
    </row>
    <row r="57" spans="17:17" x14ac:dyDescent="0.2">
      <c r="Q57" s="42"/>
    </row>
    <row r="58" spans="17:17" x14ac:dyDescent="0.2">
      <c r="Q58" s="42"/>
    </row>
    <row r="59" spans="17:17" x14ac:dyDescent="0.2">
      <c r="Q59" s="42"/>
    </row>
    <row r="60" spans="17:17" x14ac:dyDescent="0.2">
      <c r="Q60" s="42"/>
    </row>
    <row r="61" spans="17:17" x14ac:dyDescent="0.2">
      <c r="Q61" s="42"/>
    </row>
    <row r="62" spans="17:17" x14ac:dyDescent="0.2">
      <c r="Q62" s="42"/>
    </row>
    <row r="63" spans="17:17" x14ac:dyDescent="0.2">
      <c r="Q63" s="42"/>
    </row>
    <row r="64" spans="17:17" x14ac:dyDescent="0.2">
      <c r="Q64" s="42"/>
    </row>
    <row r="65" spans="17:17" x14ac:dyDescent="0.2">
      <c r="Q65" s="42"/>
    </row>
    <row r="66" spans="17:17" x14ac:dyDescent="0.2">
      <c r="Q66" s="42"/>
    </row>
    <row r="67" spans="17:17" x14ac:dyDescent="0.2">
      <c r="Q67" s="42"/>
    </row>
    <row r="68" spans="17:17" x14ac:dyDescent="0.2">
      <c r="Q68" s="42"/>
    </row>
    <row r="69" spans="17:17" x14ac:dyDescent="0.2">
      <c r="Q69" s="35"/>
    </row>
    <row r="73" spans="17:17" x14ac:dyDescent="0.2">
      <c r="Q73" s="35"/>
    </row>
  </sheetData>
  <mergeCells count="33"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I21:J21"/>
    <mergeCell ref="I22:J22"/>
    <mergeCell ref="I23:J23"/>
    <mergeCell ref="I24:J24"/>
    <mergeCell ref="I25:J25"/>
    <mergeCell ref="I20:J20"/>
    <mergeCell ref="O9:P9"/>
    <mergeCell ref="B11:C11"/>
    <mergeCell ref="B13:D13"/>
    <mergeCell ref="E13:F13"/>
    <mergeCell ref="H13:I13"/>
    <mergeCell ref="B14:I14"/>
    <mergeCell ref="K14:L14"/>
    <mergeCell ref="B15:I15"/>
    <mergeCell ref="K15:L15"/>
    <mergeCell ref="E16:H16"/>
    <mergeCell ref="K16:L16"/>
    <mergeCell ref="B18:C18"/>
    <mergeCell ref="B2:D6"/>
    <mergeCell ref="E2:L6"/>
    <mergeCell ref="B9:C9"/>
    <mergeCell ref="D9:F9"/>
    <mergeCell ref="G9:I9"/>
    <mergeCell ref="J9:M9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topLeftCell="A13" zoomScale="80" zoomScaleNormal="80" zoomScaleSheetLayoutView="100" workbookViewId="0">
      <selection activeCell="P20" sqref="P20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300</v>
      </c>
      <c r="P4" s="116">
        <v>135</v>
      </c>
      <c r="Q4" s="116"/>
      <c r="R4" s="116">
        <v>60</v>
      </c>
      <c r="S4" s="117">
        <v>90</v>
      </c>
      <c r="T4" s="116">
        <v>100</v>
      </c>
      <c r="U4" s="121">
        <v>25604.93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100</v>
      </c>
      <c r="P5" s="119">
        <v>18</v>
      </c>
      <c r="Q5" s="119"/>
      <c r="R5" s="119"/>
      <c r="S5" s="120"/>
      <c r="T5" s="120">
        <v>200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135</v>
      </c>
      <c r="P6" s="119">
        <v>135</v>
      </c>
      <c r="Q6" s="119"/>
      <c r="R6" s="119"/>
      <c r="S6" s="120"/>
      <c r="T6" s="120">
        <v>100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185</v>
      </c>
      <c r="P7" s="119">
        <v>50</v>
      </c>
      <c r="Q7" s="119"/>
      <c r="R7" s="119"/>
      <c r="S7" s="120"/>
      <c r="T7" s="120">
        <v>200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60</v>
      </c>
      <c r="P8" s="119"/>
      <c r="Q8" s="119"/>
      <c r="R8" s="119"/>
      <c r="S8" s="120"/>
      <c r="T8" s="120">
        <v>135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43962</v>
      </c>
      <c r="K9" s="518"/>
      <c r="L9" s="518"/>
      <c r="M9" s="519"/>
      <c r="O9" s="118">
        <v>200</v>
      </c>
      <c r="P9" s="119"/>
      <c r="Q9" s="119"/>
      <c r="R9" s="119"/>
      <c r="S9" s="120"/>
      <c r="T9" s="120">
        <v>185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40"/>
      <c r="I10" s="1"/>
      <c r="J10" s="1"/>
      <c r="K10" s="1"/>
      <c r="L10" s="1"/>
      <c r="M10" s="5"/>
      <c r="O10" s="118">
        <v>100</v>
      </c>
      <c r="P10" s="119"/>
      <c r="Q10" s="119"/>
      <c r="R10" s="119"/>
      <c r="S10" s="120"/>
      <c r="T10" s="120">
        <v>185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>
        <v>200</v>
      </c>
      <c r="P11" s="119"/>
      <c r="Q11" s="119"/>
      <c r="R11" s="119"/>
      <c r="S11" s="120"/>
      <c r="T11" s="120">
        <v>18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40"/>
      <c r="I12" s="1"/>
      <c r="J12" s="1"/>
      <c r="K12" s="1"/>
      <c r="L12" s="1"/>
      <c r="M12" s="5"/>
      <c r="O12" s="120">
        <v>100</v>
      </c>
      <c r="P12" s="119"/>
      <c r="Q12" s="119"/>
      <c r="R12" s="119"/>
      <c r="S12" s="120"/>
      <c r="T12" s="120">
        <v>100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85</v>
      </c>
      <c r="F13" s="527"/>
      <c r="G13" s="141"/>
      <c r="H13" s="528" t="s">
        <v>86</v>
      </c>
      <c r="I13" s="528"/>
      <c r="J13" s="19"/>
      <c r="K13" s="19"/>
      <c r="L13" s="19"/>
      <c r="M13" s="5"/>
      <c r="O13" s="120">
        <v>185</v>
      </c>
      <c r="P13" s="119"/>
      <c r="Q13" s="119"/>
      <c r="R13" s="119"/>
      <c r="S13" s="120"/>
      <c r="T13" s="120">
        <v>60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2053</v>
      </c>
      <c r="L14" s="541"/>
      <c r="M14" s="5">
        <v>1342.64</v>
      </c>
      <c r="O14" s="120"/>
      <c r="P14" s="119"/>
      <c r="Q14" s="119"/>
      <c r="R14" s="119"/>
      <c r="S14" s="120"/>
      <c r="T14" s="120">
        <v>135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25604.93</v>
      </c>
      <c r="L15" s="541"/>
      <c r="M15" s="5"/>
      <c r="O15" s="120"/>
      <c r="P15" s="119"/>
      <c r="Q15" s="119"/>
      <c r="R15" s="119"/>
      <c r="S15" s="120"/>
      <c r="T15" s="120">
        <v>185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27657.93</v>
      </c>
      <c r="L16" s="543"/>
      <c r="M16" s="5"/>
      <c r="O16" s="120"/>
      <c r="P16" s="119"/>
      <c r="Q16" s="119"/>
      <c r="R16" s="119"/>
      <c r="S16" s="120"/>
      <c r="T16" s="120">
        <v>200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>
        <v>90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>
        <v>100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>
        <v>60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40" t="s">
        <v>6</v>
      </c>
      <c r="I20" s="556">
        <f>P41</f>
        <v>338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40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40" t="s">
        <v>6</v>
      </c>
      <c r="I22" s="541">
        <f>O41</f>
        <v>1565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40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40" t="s">
        <v>6</v>
      </c>
      <c r="I24" s="541">
        <f>R41</f>
        <v>60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40" t="s">
        <v>6</v>
      </c>
      <c r="I25" s="541">
        <f>S41</f>
        <v>90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40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2053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42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42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1565</v>
      </c>
      <c r="P41" s="105">
        <f t="shared" si="0"/>
        <v>338</v>
      </c>
      <c r="Q41" s="105">
        <f t="shared" si="0"/>
        <v>0</v>
      </c>
      <c r="R41" s="105">
        <f t="shared" si="0"/>
        <v>60</v>
      </c>
      <c r="S41" s="130">
        <f t="shared" si="0"/>
        <v>90</v>
      </c>
      <c r="T41" s="108">
        <f t="shared" si="0"/>
        <v>2053</v>
      </c>
      <c r="U41" s="108">
        <f t="shared" si="0"/>
        <v>25604.93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R41" sqref="R4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135</v>
      </c>
      <c r="P4" s="116">
        <v>100</v>
      </c>
      <c r="Q4" s="116"/>
      <c r="R4" s="116">
        <v>300</v>
      </c>
      <c r="S4" s="117"/>
      <c r="T4" s="116">
        <v>135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200</v>
      </c>
      <c r="P5" s="119">
        <v>18</v>
      </c>
      <c r="Q5" s="119"/>
      <c r="R5" s="119">
        <v>50</v>
      </c>
      <c r="S5" s="120"/>
      <c r="T5" s="120">
        <v>100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185</v>
      </c>
      <c r="P6" s="119">
        <v>150</v>
      </c>
      <c r="Q6" s="119"/>
      <c r="R6" s="119"/>
      <c r="S6" s="120"/>
      <c r="T6" s="120">
        <v>100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135</v>
      </c>
      <c r="P7" s="119">
        <v>50</v>
      </c>
      <c r="Q7" s="119"/>
      <c r="R7" s="119"/>
      <c r="S7" s="120"/>
      <c r="T7" s="120">
        <v>18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180</v>
      </c>
      <c r="P8" s="119"/>
      <c r="Q8" s="119"/>
      <c r="R8" s="119"/>
      <c r="S8" s="120"/>
      <c r="T8" s="120">
        <v>180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43963</v>
      </c>
      <c r="K9" s="518"/>
      <c r="L9" s="518"/>
      <c r="M9" s="519"/>
      <c r="O9" s="118">
        <v>18</v>
      </c>
      <c r="P9" s="119"/>
      <c r="Q9" s="119"/>
      <c r="R9" s="119"/>
      <c r="S9" s="120"/>
      <c r="T9" s="120">
        <v>18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43"/>
      <c r="I10" s="1"/>
      <c r="J10" s="1"/>
      <c r="K10" s="1"/>
      <c r="L10" s="1"/>
      <c r="M10" s="5"/>
      <c r="O10" s="118">
        <v>18</v>
      </c>
      <c r="P10" s="119"/>
      <c r="Q10" s="119"/>
      <c r="R10" s="119"/>
      <c r="S10" s="120"/>
      <c r="T10" s="120">
        <v>90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>
        <v>100</v>
      </c>
      <c r="P11" s="119"/>
      <c r="Q11" s="119"/>
      <c r="R11" s="119"/>
      <c r="S11" s="120"/>
      <c r="T11" s="120">
        <v>18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43"/>
      <c r="I12" s="1"/>
      <c r="J12" s="1"/>
      <c r="K12" s="1"/>
      <c r="L12" s="1"/>
      <c r="M12" s="5"/>
      <c r="O12" s="120">
        <v>90</v>
      </c>
      <c r="P12" s="119"/>
      <c r="Q12" s="119"/>
      <c r="R12" s="119"/>
      <c r="S12" s="120"/>
      <c r="T12" s="120">
        <v>150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91</v>
      </c>
      <c r="F13" s="527"/>
      <c r="G13" s="144"/>
      <c r="H13" s="528" t="s">
        <v>92</v>
      </c>
      <c r="I13" s="528"/>
      <c r="J13" s="19"/>
      <c r="K13" s="19"/>
      <c r="L13" s="19"/>
      <c r="M13" s="5"/>
      <c r="O13" s="120">
        <v>40</v>
      </c>
      <c r="P13" s="119"/>
      <c r="Q13" s="119"/>
      <c r="R13" s="119"/>
      <c r="S13" s="120"/>
      <c r="T13" s="120">
        <v>200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2069</v>
      </c>
      <c r="L14" s="541"/>
      <c r="M14" s="5">
        <v>1342.64</v>
      </c>
      <c r="O14" s="120">
        <v>300</v>
      </c>
      <c r="P14" s="119"/>
      <c r="Q14" s="119"/>
      <c r="R14" s="119"/>
      <c r="S14" s="120"/>
      <c r="T14" s="120">
        <v>185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119"/>
      <c r="Q15" s="119"/>
      <c r="R15" s="119"/>
      <c r="S15" s="120"/>
      <c r="T15" s="120">
        <v>300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2069</v>
      </c>
      <c r="L16" s="543"/>
      <c r="M16" s="5"/>
      <c r="O16" s="120"/>
      <c r="P16" s="119"/>
      <c r="Q16" s="119"/>
      <c r="R16" s="119"/>
      <c r="S16" s="120"/>
      <c r="T16" s="120">
        <v>300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>
        <v>185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>
        <v>40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>
        <v>50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43" t="s">
        <v>6</v>
      </c>
      <c r="I20" s="556">
        <f>P41</f>
        <v>318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43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43" t="s">
        <v>6</v>
      </c>
      <c r="I22" s="541">
        <f>O41</f>
        <v>1401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43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43" t="s">
        <v>6</v>
      </c>
      <c r="I24" s="541">
        <f>R41</f>
        <v>350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43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43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2069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45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45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1401</v>
      </c>
      <c r="P41" s="105">
        <f t="shared" si="0"/>
        <v>318</v>
      </c>
      <c r="Q41" s="105">
        <f t="shared" si="0"/>
        <v>0</v>
      </c>
      <c r="R41" s="105">
        <f t="shared" si="0"/>
        <v>350</v>
      </c>
      <c r="S41" s="130">
        <f t="shared" si="0"/>
        <v>0</v>
      </c>
      <c r="T41" s="108">
        <f t="shared" si="0"/>
        <v>2069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L41" sqref="B2:M4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185</v>
      </c>
      <c r="P4" s="116">
        <v>18</v>
      </c>
      <c r="Q4" s="116"/>
      <c r="R4" s="116"/>
      <c r="S4" s="117"/>
      <c r="T4" s="116">
        <v>320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/>
      <c r="P5" s="119">
        <v>320</v>
      </c>
      <c r="Q5" s="119"/>
      <c r="R5" s="119"/>
      <c r="S5" s="120"/>
      <c r="T5" s="120">
        <v>185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/>
      <c r="P6" s="119"/>
      <c r="Q6" s="119"/>
      <c r="R6" s="119"/>
      <c r="S6" s="120"/>
      <c r="T6" s="120">
        <v>18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/>
      <c r="Q7" s="119"/>
      <c r="R7" s="119"/>
      <c r="S7" s="120"/>
      <c r="T7" s="120"/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120"/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43964</v>
      </c>
      <c r="K9" s="518"/>
      <c r="L9" s="518"/>
      <c r="M9" s="519"/>
      <c r="O9" s="118"/>
      <c r="P9" s="119"/>
      <c r="Q9" s="119"/>
      <c r="R9" s="119"/>
      <c r="S9" s="120"/>
      <c r="T9" s="120"/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47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/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/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47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93</v>
      </c>
      <c r="F13" s="527"/>
      <c r="G13" s="148"/>
      <c r="H13" s="528" t="s">
        <v>94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523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119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523</v>
      </c>
      <c r="L16" s="543"/>
      <c r="M16" s="5"/>
      <c r="O16" s="120"/>
      <c r="P16" s="119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47" t="s">
        <v>6</v>
      </c>
      <c r="I20" s="556">
        <f>P41</f>
        <v>338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47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47" t="s">
        <v>6</v>
      </c>
      <c r="I22" s="541">
        <f>O41</f>
        <v>185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47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47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47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47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523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49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49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185</v>
      </c>
      <c r="P41" s="105">
        <f t="shared" si="0"/>
        <v>338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523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R5" sqref="R5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</v>
      </c>
      <c r="P4" s="116">
        <v>28</v>
      </c>
      <c r="Q4" s="116"/>
      <c r="R4" s="116">
        <v>400</v>
      </c>
      <c r="S4" s="117">
        <v>90</v>
      </c>
      <c r="T4" s="116">
        <v>200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18</v>
      </c>
      <c r="P5" s="119">
        <v>56</v>
      </c>
      <c r="Q5" s="119"/>
      <c r="R5" s="119">
        <v>100</v>
      </c>
      <c r="S5" s="120">
        <v>90</v>
      </c>
      <c r="T5" s="120">
        <v>306.2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185</v>
      </c>
      <c r="P6" s="119">
        <v>12</v>
      </c>
      <c r="Q6" s="119"/>
      <c r="R6" s="119"/>
      <c r="S6" s="120"/>
      <c r="T6" s="120">
        <v>18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40</v>
      </c>
      <c r="P7" s="119">
        <v>18</v>
      </c>
      <c r="Q7" s="119"/>
      <c r="R7" s="119"/>
      <c r="S7" s="120"/>
      <c r="T7" s="120">
        <v>135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306.2</v>
      </c>
      <c r="P8" s="119">
        <v>200</v>
      </c>
      <c r="Q8" s="119"/>
      <c r="R8" s="119"/>
      <c r="S8" s="120"/>
      <c r="T8" s="120">
        <v>18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43965</v>
      </c>
      <c r="K9" s="518"/>
      <c r="L9" s="518"/>
      <c r="M9" s="519"/>
      <c r="O9" s="118"/>
      <c r="P9" s="119">
        <v>135</v>
      </c>
      <c r="Q9" s="119"/>
      <c r="R9" s="119"/>
      <c r="S9" s="120"/>
      <c r="T9" s="120">
        <v>180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50"/>
      <c r="I10" s="1"/>
      <c r="J10" s="1"/>
      <c r="K10" s="1"/>
      <c r="L10" s="1"/>
      <c r="M10" s="5"/>
      <c r="O10" s="118"/>
      <c r="P10" s="119">
        <v>180</v>
      </c>
      <c r="Q10" s="119"/>
      <c r="R10" s="119"/>
      <c r="S10" s="120"/>
      <c r="T10" s="120">
        <v>185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40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50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>
        <v>12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95</v>
      </c>
      <c r="F13" s="527"/>
      <c r="G13" s="151"/>
      <c r="H13" s="528" t="s">
        <v>96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90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1876.2</v>
      </c>
      <c r="L14" s="541"/>
      <c r="M14" s="5">
        <v>1342.64</v>
      </c>
      <c r="O14" s="120"/>
      <c r="P14" s="119"/>
      <c r="Q14" s="119"/>
      <c r="R14" s="119"/>
      <c r="S14" s="120"/>
      <c r="T14" s="120">
        <v>18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119"/>
      <c r="Q15" s="119"/>
      <c r="R15" s="119"/>
      <c r="S15" s="120"/>
      <c r="T15" s="120">
        <v>90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1876.2</v>
      </c>
      <c r="L16" s="543"/>
      <c r="M16" s="5"/>
      <c r="O16" s="120"/>
      <c r="P16" s="119"/>
      <c r="Q16" s="119"/>
      <c r="R16" s="119"/>
      <c r="S16" s="120"/>
      <c r="T16" s="120">
        <v>400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>
        <v>100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>
        <v>56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>
        <v>28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50" t="s">
        <v>6</v>
      </c>
      <c r="I20" s="556">
        <f>P41</f>
        <v>629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50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50" t="s">
        <v>6</v>
      </c>
      <c r="I22" s="541">
        <f>O41</f>
        <v>567.20000000000005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50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50" t="s">
        <v>6</v>
      </c>
      <c r="I24" s="541">
        <f>R41</f>
        <v>500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50" t="s">
        <v>6</v>
      </c>
      <c r="I25" s="541">
        <f>S41</f>
        <v>180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50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1876.2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52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52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567.20000000000005</v>
      </c>
      <c r="P41" s="105">
        <f t="shared" si="0"/>
        <v>629</v>
      </c>
      <c r="Q41" s="105">
        <f t="shared" si="0"/>
        <v>0</v>
      </c>
      <c r="R41" s="105">
        <f t="shared" si="0"/>
        <v>500</v>
      </c>
      <c r="S41" s="130">
        <f t="shared" si="0"/>
        <v>180</v>
      </c>
      <c r="T41" s="108">
        <f t="shared" si="0"/>
        <v>1876.2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P20" sqref="P20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250</v>
      </c>
      <c r="P4" s="116">
        <v>50</v>
      </c>
      <c r="Q4" s="116"/>
      <c r="R4" s="116"/>
      <c r="S4" s="117"/>
      <c r="T4" s="116">
        <v>135</v>
      </c>
      <c r="U4" s="121">
        <v>3625.12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135</v>
      </c>
      <c r="P5" s="119"/>
      <c r="Q5" s="119"/>
      <c r="R5" s="119"/>
      <c r="S5" s="120"/>
      <c r="T5" s="120">
        <v>250</v>
      </c>
      <c r="U5" s="122">
        <v>866.56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90</v>
      </c>
      <c r="P6" s="119"/>
      <c r="Q6" s="119"/>
      <c r="R6" s="119"/>
      <c r="S6" s="120"/>
      <c r="T6" s="120">
        <v>90</v>
      </c>
      <c r="U6" s="120">
        <v>3071.62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/>
      <c r="Q7" s="119"/>
      <c r="R7" s="119"/>
      <c r="S7" s="120"/>
      <c r="T7" s="120">
        <v>50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120"/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43966</v>
      </c>
      <c r="K9" s="518"/>
      <c r="L9" s="518"/>
      <c r="M9" s="519"/>
      <c r="O9" s="118"/>
      <c r="P9" s="119"/>
      <c r="Q9" s="119"/>
      <c r="R9" s="119"/>
      <c r="S9" s="120"/>
      <c r="T9" s="120"/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50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/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/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50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97</v>
      </c>
      <c r="F13" s="527"/>
      <c r="G13" s="151"/>
      <c r="H13" s="528" t="s">
        <v>98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525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7563.3</v>
      </c>
      <c r="L15" s="541"/>
      <c r="M15" s="5"/>
      <c r="O15" s="120"/>
      <c r="P15" s="119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8088.3</v>
      </c>
      <c r="L16" s="543"/>
      <c r="M16" s="5"/>
      <c r="O16" s="120"/>
      <c r="P16" s="119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50" t="s">
        <v>6</v>
      </c>
      <c r="I20" s="556">
        <f>P41</f>
        <v>50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50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50" t="s">
        <v>6</v>
      </c>
      <c r="I22" s="541">
        <f>O41</f>
        <v>475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50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50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50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50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525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52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52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475</v>
      </c>
      <c r="P41" s="105">
        <f t="shared" si="0"/>
        <v>50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525</v>
      </c>
      <c r="U41" s="108">
        <f t="shared" si="0"/>
        <v>7563.3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V26" sqref="V26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100</v>
      </c>
      <c r="P4" s="116">
        <v>18</v>
      </c>
      <c r="Q4" s="116"/>
      <c r="R4" s="116"/>
      <c r="S4" s="117">
        <v>90</v>
      </c>
      <c r="T4" s="116">
        <v>60</v>
      </c>
      <c r="U4" s="121">
        <v>9910.7999999999993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100</v>
      </c>
      <c r="P5" s="119">
        <v>185</v>
      </c>
      <c r="Q5" s="119"/>
      <c r="R5" s="119"/>
      <c r="S5" s="120">
        <v>90</v>
      </c>
      <c r="T5" s="120">
        <v>135</v>
      </c>
      <c r="U5" s="122">
        <v>8267.4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100</v>
      </c>
      <c r="P6" s="119"/>
      <c r="Q6" s="119"/>
      <c r="R6" s="119"/>
      <c r="S6" s="120">
        <v>90</v>
      </c>
      <c r="T6" s="120">
        <v>100</v>
      </c>
      <c r="U6" s="120">
        <v>9186.7999999999993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60</v>
      </c>
      <c r="P7" s="119"/>
      <c r="Q7" s="119"/>
      <c r="R7" s="119"/>
      <c r="S7" s="120">
        <v>90</v>
      </c>
      <c r="T7" s="120">
        <v>90</v>
      </c>
      <c r="U7" s="120">
        <v>9990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135</v>
      </c>
      <c r="P8" s="119"/>
      <c r="Q8" s="119"/>
      <c r="R8" s="119"/>
      <c r="S8" s="120">
        <v>84.47</v>
      </c>
      <c r="T8" s="120">
        <v>18</v>
      </c>
      <c r="U8" s="120">
        <v>2767.02</v>
      </c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43969</v>
      </c>
      <c r="K9" s="518"/>
      <c r="L9" s="518"/>
      <c r="M9" s="519"/>
      <c r="O9" s="118">
        <v>100</v>
      </c>
      <c r="P9" s="119"/>
      <c r="Q9" s="119"/>
      <c r="R9" s="119"/>
      <c r="S9" s="120"/>
      <c r="T9" s="120">
        <v>90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53"/>
      <c r="I10" s="1"/>
      <c r="J10" s="1"/>
      <c r="K10" s="1"/>
      <c r="L10" s="1"/>
      <c r="M10" s="5"/>
      <c r="O10" s="118">
        <v>112.4</v>
      </c>
      <c r="P10" s="119"/>
      <c r="Q10" s="119"/>
      <c r="R10" s="119"/>
      <c r="S10" s="120"/>
      <c r="T10" s="120">
        <v>84.47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>
        <v>145.1</v>
      </c>
      <c r="P11" s="119"/>
      <c r="Q11" s="119"/>
      <c r="R11" s="119"/>
      <c r="S11" s="120"/>
      <c r="T11" s="120">
        <v>90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53"/>
      <c r="I12" s="1"/>
      <c r="J12" s="1"/>
      <c r="K12" s="1"/>
      <c r="L12" s="1"/>
      <c r="M12" s="5"/>
      <c r="O12" s="120">
        <v>60</v>
      </c>
      <c r="P12" s="119"/>
      <c r="Q12" s="119"/>
      <c r="R12" s="119"/>
      <c r="S12" s="120"/>
      <c r="T12" s="120">
        <v>90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99</v>
      </c>
      <c r="F13" s="527"/>
      <c r="G13" s="154"/>
      <c r="H13" s="528" t="s">
        <v>100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60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1559.97</v>
      </c>
      <c r="L14" s="541"/>
      <c r="M14" s="5">
        <v>1342.64</v>
      </c>
      <c r="O14" s="120"/>
      <c r="P14" s="119"/>
      <c r="Q14" s="119"/>
      <c r="R14" s="119"/>
      <c r="S14" s="120"/>
      <c r="T14" s="120">
        <v>100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40122.019999999997</v>
      </c>
      <c r="L15" s="541"/>
      <c r="M15" s="5"/>
      <c r="O15" s="120"/>
      <c r="P15" s="119"/>
      <c r="Q15" s="119"/>
      <c r="R15" s="119"/>
      <c r="S15" s="120"/>
      <c r="T15" s="120">
        <v>100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41681.99</v>
      </c>
      <c r="L16" s="543"/>
      <c r="M16" s="5"/>
      <c r="O16" s="120"/>
      <c r="P16" s="119"/>
      <c r="Q16" s="119"/>
      <c r="R16" s="119"/>
      <c r="S16" s="120"/>
      <c r="T16" s="120">
        <v>185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>
        <v>145.1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>
        <v>112.4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>
        <v>100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53" t="s">
        <v>6</v>
      </c>
      <c r="I20" s="556">
        <f>P41</f>
        <v>203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53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53" t="s">
        <v>6</v>
      </c>
      <c r="I22" s="541">
        <f>O41</f>
        <v>912.5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53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53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53" t="s">
        <v>6</v>
      </c>
      <c r="I25" s="541">
        <f>S41</f>
        <v>444.47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53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1559.97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55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55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912.5</v>
      </c>
      <c r="P41" s="105">
        <f t="shared" si="0"/>
        <v>203</v>
      </c>
      <c r="Q41" s="105">
        <f t="shared" si="0"/>
        <v>0</v>
      </c>
      <c r="R41" s="105">
        <f t="shared" si="0"/>
        <v>0</v>
      </c>
      <c r="S41" s="130">
        <f t="shared" si="0"/>
        <v>444.47</v>
      </c>
      <c r="T41" s="108">
        <f t="shared" si="0"/>
        <v>1559.97</v>
      </c>
      <c r="U41" s="108">
        <f t="shared" si="0"/>
        <v>40122.019999999997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O15" sqref="O15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185</v>
      </c>
      <c r="P4" s="116">
        <v>10</v>
      </c>
      <c r="Q4" s="116"/>
      <c r="R4" s="116">
        <v>50</v>
      </c>
      <c r="S4" s="117"/>
      <c r="T4" s="116">
        <v>135</v>
      </c>
      <c r="U4" s="121">
        <v>4838.03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135</v>
      </c>
      <c r="P5" s="119">
        <v>18</v>
      </c>
      <c r="Q5" s="119"/>
      <c r="R5" s="119">
        <v>60</v>
      </c>
      <c r="S5" s="120"/>
      <c r="T5" s="120">
        <v>18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18</v>
      </c>
      <c r="P6" s="119">
        <v>200</v>
      </c>
      <c r="Q6" s="119"/>
      <c r="R6" s="119"/>
      <c r="S6" s="120"/>
      <c r="T6" s="120">
        <v>185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185</v>
      </c>
      <c r="P7" s="119"/>
      <c r="Q7" s="119"/>
      <c r="R7" s="119"/>
      <c r="S7" s="120"/>
      <c r="T7" s="120">
        <v>185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135</v>
      </c>
      <c r="P8" s="119"/>
      <c r="Q8" s="119"/>
      <c r="R8" s="119"/>
      <c r="S8" s="120"/>
      <c r="T8" s="120">
        <v>200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43970</v>
      </c>
      <c r="K9" s="518"/>
      <c r="L9" s="518"/>
      <c r="M9" s="519"/>
      <c r="O9" s="118">
        <v>40</v>
      </c>
      <c r="P9" s="119"/>
      <c r="Q9" s="119"/>
      <c r="R9" s="119"/>
      <c r="S9" s="120"/>
      <c r="T9" s="120">
        <v>135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56"/>
      <c r="I10" s="1"/>
      <c r="J10" s="1"/>
      <c r="K10" s="1"/>
      <c r="L10" s="1"/>
      <c r="M10" s="5"/>
      <c r="O10" s="118">
        <v>200</v>
      </c>
      <c r="P10" s="119"/>
      <c r="Q10" s="119"/>
      <c r="R10" s="119"/>
      <c r="S10" s="120"/>
      <c r="T10" s="120">
        <v>50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10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56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>
        <v>18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101</v>
      </c>
      <c r="F13" s="527"/>
      <c r="G13" s="157"/>
      <c r="H13" s="528" t="s">
        <v>102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200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1236</v>
      </c>
      <c r="L14" s="541"/>
      <c r="M14" s="5">
        <v>1342.64</v>
      </c>
      <c r="O14" s="120"/>
      <c r="P14" s="119"/>
      <c r="Q14" s="119"/>
      <c r="R14" s="119"/>
      <c r="S14" s="120"/>
      <c r="T14" s="120">
        <v>40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4838.03</v>
      </c>
      <c r="L15" s="541"/>
      <c r="M15" s="5"/>
      <c r="O15" s="120"/>
      <c r="P15" s="119"/>
      <c r="Q15" s="119"/>
      <c r="R15" s="119"/>
      <c r="S15" s="120"/>
      <c r="T15" s="120">
        <v>60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6074.03</v>
      </c>
      <c r="L16" s="543"/>
      <c r="M16" s="5"/>
      <c r="O16" s="120"/>
      <c r="P16" s="119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56" t="s">
        <v>6</v>
      </c>
      <c r="I20" s="556">
        <f>P41</f>
        <v>228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56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56" t="s">
        <v>6</v>
      </c>
      <c r="I22" s="541">
        <f>O41</f>
        <v>898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56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56" t="s">
        <v>6</v>
      </c>
      <c r="I24" s="541">
        <f>R41</f>
        <v>110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56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56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1236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58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58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898</v>
      </c>
      <c r="P41" s="105">
        <f t="shared" si="0"/>
        <v>228</v>
      </c>
      <c r="Q41" s="105">
        <f t="shared" si="0"/>
        <v>0</v>
      </c>
      <c r="R41" s="105">
        <f t="shared" si="0"/>
        <v>110</v>
      </c>
      <c r="S41" s="130">
        <f t="shared" si="0"/>
        <v>0</v>
      </c>
      <c r="T41" s="108">
        <f t="shared" si="0"/>
        <v>1236</v>
      </c>
      <c r="U41" s="108">
        <f t="shared" si="0"/>
        <v>4838.03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K13" sqref="K13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100</v>
      </c>
      <c r="P4" s="116">
        <v>18</v>
      </c>
      <c r="Q4" s="116"/>
      <c r="R4" s="116"/>
      <c r="S4" s="117"/>
      <c r="T4" s="116">
        <v>18</v>
      </c>
      <c r="U4" s="121">
        <v>10085.540000000001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250</v>
      </c>
      <c r="P5" s="119"/>
      <c r="Q5" s="119"/>
      <c r="R5" s="119"/>
      <c r="S5" s="120"/>
      <c r="T5" s="120">
        <v>250</v>
      </c>
      <c r="U5" s="122">
        <v>92.84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91.7</v>
      </c>
      <c r="P6" s="119"/>
      <c r="Q6" s="119"/>
      <c r="R6" s="119"/>
      <c r="S6" s="120"/>
      <c r="T6" s="120">
        <v>91.7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/>
      <c r="Q7" s="119"/>
      <c r="R7" s="119"/>
      <c r="S7" s="120"/>
      <c r="T7" s="120">
        <v>100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120"/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43971</v>
      </c>
      <c r="K9" s="518"/>
      <c r="L9" s="518"/>
      <c r="M9" s="519"/>
      <c r="O9" s="118"/>
      <c r="P9" s="119"/>
      <c r="Q9" s="119"/>
      <c r="R9" s="119"/>
      <c r="S9" s="120"/>
      <c r="T9" s="120"/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59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/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/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59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103</v>
      </c>
      <c r="F13" s="527"/>
      <c r="G13" s="160"/>
      <c r="H13" s="528" t="s">
        <v>104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459.7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10178.380000000001</v>
      </c>
      <c r="L15" s="541"/>
      <c r="M15" s="5"/>
      <c r="O15" s="120"/>
      <c r="P15" s="119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10638.080000000002</v>
      </c>
      <c r="L16" s="543"/>
      <c r="M16" s="5"/>
      <c r="O16" s="120"/>
      <c r="P16" s="119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59" t="s">
        <v>6</v>
      </c>
      <c r="I20" s="556">
        <f>P41</f>
        <v>18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59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59" t="s">
        <v>6</v>
      </c>
      <c r="I22" s="541">
        <f>O41</f>
        <v>441.7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59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59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59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59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459.7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61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61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441.7</v>
      </c>
      <c r="P41" s="105">
        <f t="shared" si="0"/>
        <v>18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459.7</v>
      </c>
      <c r="U41" s="108">
        <f t="shared" si="0"/>
        <v>10178.380000000001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L37" sqref="L37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40</v>
      </c>
      <c r="P4" s="116">
        <v>185</v>
      </c>
      <c r="Q4" s="116"/>
      <c r="R4" s="116">
        <v>100</v>
      </c>
      <c r="S4" s="117"/>
      <c r="T4" s="116">
        <v>18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18</v>
      </c>
      <c r="P5" s="119">
        <v>18</v>
      </c>
      <c r="Q5" s="119"/>
      <c r="R5" s="119"/>
      <c r="S5" s="120"/>
      <c r="T5" s="120">
        <v>185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/>
      <c r="P6" s="119">
        <v>135</v>
      </c>
      <c r="Q6" s="119"/>
      <c r="R6" s="119"/>
      <c r="S6" s="120"/>
      <c r="T6" s="120">
        <v>135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>
        <v>18</v>
      </c>
      <c r="Q7" s="119"/>
      <c r="R7" s="119"/>
      <c r="S7" s="120"/>
      <c r="T7" s="120">
        <v>100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120">
        <v>40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43972</v>
      </c>
      <c r="K9" s="518"/>
      <c r="L9" s="518"/>
      <c r="M9" s="519"/>
      <c r="O9" s="118"/>
      <c r="P9" s="119"/>
      <c r="Q9" s="119"/>
      <c r="R9" s="119"/>
      <c r="S9" s="120"/>
      <c r="T9" s="120">
        <v>18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62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>
        <v>18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/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62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105</v>
      </c>
      <c r="F13" s="527"/>
      <c r="G13" s="163"/>
      <c r="H13" s="528" t="s">
        <v>106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514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119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514</v>
      </c>
      <c r="L16" s="543"/>
      <c r="M16" s="5"/>
      <c r="O16" s="120"/>
      <c r="P16" s="119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62" t="s">
        <v>6</v>
      </c>
      <c r="I20" s="556">
        <f>P41</f>
        <v>356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62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62" t="s">
        <v>6</v>
      </c>
      <c r="I22" s="541">
        <f>O41</f>
        <v>58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62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62" t="s">
        <v>6</v>
      </c>
      <c r="I24" s="541">
        <f>R41</f>
        <v>100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62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62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514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64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64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58</v>
      </c>
      <c r="P41" s="105">
        <f t="shared" si="0"/>
        <v>356</v>
      </c>
      <c r="Q41" s="105">
        <f t="shared" si="0"/>
        <v>0</v>
      </c>
      <c r="R41" s="105">
        <f t="shared" si="0"/>
        <v>100</v>
      </c>
      <c r="S41" s="130">
        <f t="shared" si="0"/>
        <v>0</v>
      </c>
      <c r="T41" s="108">
        <f t="shared" si="0"/>
        <v>514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P18" sqref="P18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</v>
      </c>
      <c r="P4" s="116">
        <v>12</v>
      </c>
      <c r="Q4" s="116"/>
      <c r="R4" s="116">
        <v>180</v>
      </c>
      <c r="S4" s="117"/>
      <c r="T4" s="116">
        <v>322</v>
      </c>
      <c r="U4" s="121">
        <v>16086.39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135</v>
      </c>
      <c r="P5" s="119">
        <v>135</v>
      </c>
      <c r="Q5" s="119"/>
      <c r="R5" s="119"/>
      <c r="S5" s="120"/>
      <c r="T5" s="120">
        <v>12</v>
      </c>
      <c r="U5" s="122">
        <v>281.25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322</v>
      </c>
      <c r="P6" s="119"/>
      <c r="Q6" s="119"/>
      <c r="R6" s="119"/>
      <c r="S6" s="120"/>
      <c r="T6" s="120">
        <v>135</v>
      </c>
      <c r="U6" s="120">
        <v>90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/>
      <c r="Q7" s="119"/>
      <c r="R7" s="119"/>
      <c r="S7" s="120"/>
      <c r="T7" s="120">
        <v>135</v>
      </c>
      <c r="U7" s="120">
        <v>21141.5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120">
        <v>180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43973</v>
      </c>
      <c r="K9" s="518"/>
      <c r="L9" s="518"/>
      <c r="M9" s="519"/>
      <c r="O9" s="118"/>
      <c r="P9" s="119"/>
      <c r="Q9" s="119"/>
      <c r="R9" s="119"/>
      <c r="S9" s="120"/>
      <c r="T9" s="120">
        <v>18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65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/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/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65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109</v>
      </c>
      <c r="F13" s="527"/>
      <c r="G13" s="166"/>
      <c r="H13" s="528" t="s">
        <v>110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802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37599.14</v>
      </c>
      <c r="L15" s="541"/>
      <c r="M15" s="5"/>
      <c r="O15" s="120"/>
      <c r="P15" s="119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38401.14</v>
      </c>
      <c r="L16" s="543"/>
      <c r="M16" s="5"/>
      <c r="O16" s="120"/>
      <c r="P16" s="119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65" t="s">
        <v>6</v>
      </c>
      <c r="I20" s="556">
        <f>P41</f>
        <v>147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65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65" t="s">
        <v>6</v>
      </c>
      <c r="I22" s="541">
        <f>O41</f>
        <v>475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65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65" t="s">
        <v>6</v>
      </c>
      <c r="I24" s="541">
        <f>R41</f>
        <v>180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65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65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802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67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67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475</v>
      </c>
      <c r="P41" s="105">
        <f t="shared" si="0"/>
        <v>147</v>
      </c>
      <c r="Q41" s="105">
        <f t="shared" si="0"/>
        <v>0</v>
      </c>
      <c r="R41" s="105">
        <f t="shared" si="0"/>
        <v>180</v>
      </c>
      <c r="S41" s="130">
        <f t="shared" si="0"/>
        <v>0</v>
      </c>
      <c r="T41" s="108">
        <f t="shared" si="0"/>
        <v>802</v>
      </c>
      <c r="U41" s="108">
        <f t="shared" si="0"/>
        <v>37599.14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topLeftCell="D1" zoomScaleNormal="100" zoomScaleSheetLayoutView="100" workbookViewId="0">
      <selection activeCell="L19" sqref="L19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6" max="16" width="8.5703125" customWidth="1"/>
    <col min="17" max="17" width="10.42578125" customWidth="1"/>
    <col min="18" max="18" width="14.28515625" bestFit="1" customWidth="1"/>
    <col min="19" max="19" width="12.140625" bestFit="1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P1" s="2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Q2" s="4"/>
    </row>
    <row r="3" spans="1:23" ht="15" customHeight="1" x14ac:dyDescent="0.2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Q3" s="51" t="s">
        <v>23</v>
      </c>
      <c r="R3" s="51" t="s">
        <v>24</v>
      </c>
      <c r="S3" s="51" t="s">
        <v>25</v>
      </c>
      <c r="T3" s="52" t="s">
        <v>26</v>
      </c>
      <c r="U3" s="51" t="s">
        <v>27</v>
      </c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Q4" s="54">
        <v>320</v>
      </c>
      <c r="R4" s="54">
        <v>18</v>
      </c>
      <c r="S4" s="55"/>
      <c r="T4" s="56">
        <v>185</v>
      </c>
      <c r="U4" s="54"/>
      <c r="W4" s="60">
        <v>10</v>
      </c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Q5" s="56">
        <v>35</v>
      </c>
      <c r="R5" s="54">
        <v>18</v>
      </c>
      <c r="S5" s="55"/>
      <c r="T5" s="56">
        <v>60</v>
      </c>
      <c r="U5" s="55"/>
      <c r="W5" s="58">
        <v>120</v>
      </c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Q6" s="56">
        <v>60</v>
      </c>
      <c r="R6" s="54">
        <v>150</v>
      </c>
      <c r="S6" s="55"/>
      <c r="T6" s="56">
        <v>18</v>
      </c>
      <c r="U6" s="55"/>
      <c r="W6" s="58">
        <v>30</v>
      </c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Q7" s="56">
        <v>90</v>
      </c>
      <c r="R7" s="54"/>
      <c r="S7" s="55"/>
      <c r="T7" s="55">
        <v>320</v>
      </c>
      <c r="U7" s="55"/>
      <c r="W7" s="58">
        <v>50</v>
      </c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"/>
      <c r="P8" s="1"/>
      <c r="Q8" s="56"/>
      <c r="R8" s="54"/>
      <c r="S8" s="55"/>
      <c r="T8" s="56">
        <v>90</v>
      </c>
      <c r="U8" s="55"/>
      <c r="W8" s="58">
        <v>0.5</v>
      </c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14" t="s">
        <v>2</v>
      </c>
      <c r="H9" s="515"/>
      <c r="I9" s="516"/>
      <c r="J9" s="517">
        <v>43908</v>
      </c>
      <c r="K9" s="518"/>
      <c r="L9" s="518"/>
      <c r="M9" s="519"/>
      <c r="O9" s="522"/>
      <c r="P9" s="522"/>
      <c r="Q9" s="56"/>
      <c r="R9" s="54"/>
      <c r="S9" s="55"/>
      <c r="T9" s="56">
        <v>18</v>
      </c>
      <c r="U9" s="55"/>
      <c r="W9" s="58">
        <v>0.25</v>
      </c>
    </row>
    <row r="10" spans="1:23" ht="15" customHeight="1" x14ac:dyDescent="0.2">
      <c r="B10" s="9"/>
      <c r="C10" s="1"/>
      <c r="D10" s="1"/>
      <c r="E10" s="1"/>
      <c r="F10" s="1"/>
      <c r="G10" s="1"/>
      <c r="H10" s="61"/>
      <c r="I10" s="1"/>
      <c r="J10" s="1"/>
      <c r="K10" s="1"/>
      <c r="L10" s="1"/>
      <c r="M10" s="5"/>
      <c r="O10" s="1"/>
      <c r="P10" s="11"/>
      <c r="Q10" s="56"/>
      <c r="R10" s="54"/>
      <c r="S10" s="55"/>
      <c r="T10" s="56"/>
      <c r="U10" s="55"/>
      <c r="W10" s="58">
        <v>1.25</v>
      </c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"/>
      <c r="P11" s="15"/>
      <c r="Q11" s="55"/>
      <c r="R11" s="54"/>
      <c r="S11" s="55"/>
      <c r="T11" s="56"/>
      <c r="U11" s="55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61"/>
      <c r="I12" s="1"/>
      <c r="J12" s="1"/>
      <c r="K12" s="1"/>
      <c r="L12" s="1"/>
      <c r="M12" s="5"/>
      <c r="O12" s="1"/>
      <c r="P12" s="16"/>
      <c r="Q12" s="55"/>
      <c r="R12" s="54"/>
      <c r="S12" s="55"/>
      <c r="T12" s="56"/>
      <c r="U12" s="55"/>
      <c r="W12" s="58"/>
    </row>
    <row r="13" spans="1:23" ht="15" customHeight="1" x14ac:dyDescent="0.2">
      <c r="B13" s="525" t="s">
        <v>4</v>
      </c>
      <c r="C13" s="526"/>
      <c r="D13" s="526"/>
      <c r="E13" s="527" t="s">
        <v>35</v>
      </c>
      <c r="F13" s="527"/>
      <c r="G13" s="62"/>
      <c r="H13" s="528" t="s">
        <v>36</v>
      </c>
      <c r="I13" s="528"/>
      <c r="J13" s="19"/>
      <c r="K13" s="19"/>
      <c r="L13" s="19"/>
      <c r="M13" s="5"/>
      <c r="O13" s="1"/>
      <c r="P13" s="16"/>
      <c r="Q13" s="55"/>
      <c r="R13" s="54"/>
      <c r="S13" s="55"/>
      <c r="T13" s="56"/>
      <c r="U13" s="55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T21</f>
        <v>691</v>
      </c>
      <c r="L14" s="541"/>
      <c r="M14" s="5">
        <v>1342.64</v>
      </c>
      <c r="O14" s="1"/>
      <c r="P14" s="16"/>
      <c r="Q14" s="55"/>
      <c r="R14" s="54"/>
      <c r="S14" s="55"/>
      <c r="T14" s="56"/>
      <c r="U14" s="55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U21</f>
        <v>0</v>
      </c>
      <c r="L15" s="541"/>
      <c r="M15" s="5"/>
      <c r="O15" s="1"/>
      <c r="P15" s="16"/>
      <c r="Q15" s="55"/>
      <c r="R15" s="54"/>
      <c r="S15" s="55"/>
      <c r="T15" s="56"/>
      <c r="U15" s="55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2">
        <f>K14+K15</f>
        <v>691</v>
      </c>
      <c r="L16" s="542"/>
      <c r="M16" s="5"/>
      <c r="O16" s="1"/>
      <c r="P16" s="16"/>
      <c r="Q16" s="55"/>
      <c r="R16" s="54"/>
      <c r="S16" s="55"/>
      <c r="T16" s="56"/>
      <c r="U16" s="55"/>
      <c r="W16" s="59">
        <f>SUM(W3:W15)</f>
        <v>212</v>
      </c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"/>
      <c r="P17" s="16"/>
      <c r="Q17" s="55"/>
      <c r="R17" s="54"/>
      <c r="S17" s="55"/>
      <c r="T17" s="56"/>
      <c r="U17" s="55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"/>
      <c r="P18" s="16"/>
      <c r="Q18" s="55"/>
      <c r="R18" s="54"/>
      <c r="S18" s="55"/>
      <c r="T18" s="55"/>
      <c r="U18" s="55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"/>
      <c r="P19" s="23"/>
      <c r="Q19" s="55"/>
      <c r="R19" s="54"/>
      <c r="S19" s="55"/>
      <c r="T19" s="55"/>
      <c r="U19" s="55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61" t="s">
        <v>6</v>
      </c>
      <c r="I20" s="520">
        <f>R21</f>
        <v>186</v>
      </c>
      <c r="J20" s="521"/>
      <c r="K20" s="1"/>
      <c r="L20" s="1"/>
      <c r="M20" s="5"/>
      <c r="O20" s="1"/>
      <c r="P20" s="26"/>
      <c r="Q20" s="55"/>
      <c r="R20" s="54"/>
      <c r="S20" s="55"/>
      <c r="T20" s="55"/>
      <c r="U20" s="55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61" t="s">
        <v>6</v>
      </c>
      <c r="I21" s="532">
        <v>0</v>
      </c>
      <c r="J21" s="532"/>
      <c r="K21" s="1" t="s">
        <v>12</v>
      </c>
      <c r="M21" s="5"/>
      <c r="O21" s="1"/>
      <c r="P21" s="53" t="s">
        <v>28</v>
      </c>
      <c r="Q21" s="55">
        <f>SUM(Q4:Q20)</f>
        <v>505</v>
      </c>
      <c r="R21" s="54">
        <f>SUM(R4:R20)</f>
        <v>186</v>
      </c>
      <c r="S21" s="55"/>
      <c r="T21" s="55">
        <f>SUM(T4:T20)</f>
        <v>691</v>
      </c>
      <c r="U21" s="55">
        <f>SUM(U4:U20)</f>
        <v>0</v>
      </c>
      <c r="V21" s="57">
        <f>SUM(T21:U21)</f>
        <v>691</v>
      </c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61" t="s">
        <v>6</v>
      </c>
      <c r="I22" s="531">
        <f>Q21</f>
        <v>505</v>
      </c>
      <c r="J22" s="532"/>
      <c r="K22" s="1" t="s">
        <v>12</v>
      </c>
      <c r="L22" s="1"/>
      <c r="M22" s="5"/>
      <c r="O22" s="1"/>
      <c r="P22" s="23"/>
      <c r="Q22" s="20"/>
      <c r="R22" s="16"/>
      <c r="S22" s="17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61" t="s">
        <v>6</v>
      </c>
      <c r="I23" s="532">
        <v>0</v>
      </c>
      <c r="J23" s="532"/>
      <c r="K23" s="1"/>
      <c r="L23" s="1"/>
      <c r="M23" s="5"/>
      <c r="O23" s="1"/>
      <c r="P23" s="23"/>
      <c r="Q23" s="20"/>
      <c r="R23" s="16"/>
      <c r="S23" s="17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61" t="s">
        <v>6</v>
      </c>
      <c r="I24" s="532">
        <v>0</v>
      </c>
      <c r="J24" s="532"/>
      <c r="K24" s="1"/>
      <c r="L24" s="1"/>
      <c r="M24" s="5"/>
      <c r="O24" s="1"/>
      <c r="P24" s="16"/>
      <c r="Q24" s="20"/>
      <c r="R24" s="16"/>
      <c r="S24" s="17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61" t="s">
        <v>6</v>
      </c>
      <c r="I25" s="532">
        <v>0</v>
      </c>
      <c r="J25" s="532"/>
      <c r="K25" s="1"/>
      <c r="L25" s="1"/>
      <c r="M25" s="5"/>
      <c r="O25" s="1"/>
      <c r="P25" s="16"/>
      <c r="Q25" s="20"/>
      <c r="R25" s="16"/>
      <c r="S25" s="17"/>
    </row>
    <row r="26" spans="2:22" ht="15" customHeight="1" x14ac:dyDescent="0.2">
      <c r="B26" s="24"/>
      <c r="C26" s="1"/>
      <c r="D26" s="25"/>
      <c r="E26" s="1"/>
      <c r="F26" s="1"/>
      <c r="G26" s="1"/>
      <c r="H26" s="61"/>
      <c r="I26" s="1"/>
      <c r="J26" s="1"/>
      <c r="K26" s="1"/>
      <c r="L26" s="1"/>
      <c r="M26" s="5"/>
      <c r="O26" s="1"/>
      <c r="P26" s="16"/>
      <c r="Q26" s="20"/>
      <c r="R26" s="16"/>
      <c r="S26" s="17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691</v>
      </c>
      <c r="L27" s="535"/>
      <c r="M27" s="5"/>
      <c r="O27" s="1"/>
      <c r="P27" s="16"/>
      <c r="Q27" s="20"/>
      <c r="R27" s="17"/>
      <c r="S27" s="17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"/>
      <c r="P28" s="16"/>
      <c r="Q28" s="20"/>
      <c r="R28" s="23"/>
      <c r="S28" s="17"/>
    </row>
    <row r="29" spans="2:22" ht="15" customHeight="1" thickBot="1" x14ac:dyDescent="0.3">
      <c r="B29" s="9"/>
      <c r="C29" s="21"/>
      <c r="D29" s="21"/>
      <c r="E29" s="63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"/>
      <c r="P29" s="16"/>
      <c r="Q29" s="20"/>
      <c r="R29" s="23"/>
      <c r="S29" s="17"/>
    </row>
    <row r="30" spans="2:22" ht="15" customHeight="1" thickTop="1" x14ac:dyDescent="0.25">
      <c r="B30" s="9"/>
      <c r="C30" s="21"/>
      <c r="D30" s="21"/>
      <c r="E30" s="63"/>
      <c r="F30" s="27"/>
      <c r="G30" s="27"/>
      <c r="H30" s="27"/>
      <c r="I30" s="27"/>
      <c r="J30" s="28"/>
      <c r="K30" s="33"/>
      <c r="L30" s="33"/>
      <c r="M30" s="5"/>
      <c r="O30" s="1"/>
      <c r="P30" s="16"/>
      <c r="Q30" s="20"/>
      <c r="R30" s="23"/>
      <c r="S30" s="17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1"/>
      <c r="P31" s="16"/>
      <c r="Q31" s="20"/>
      <c r="R31" s="34"/>
      <c r="S31" s="17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P32" s="16"/>
      <c r="Q32" s="20"/>
      <c r="R32" s="23"/>
      <c r="S32" s="35"/>
    </row>
    <row r="33" spans="2:19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P33" s="16"/>
      <c r="Q33" s="20"/>
      <c r="R33" s="23"/>
      <c r="S33" s="35"/>
    </row>
    <row r="34" spans="2:19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P34" s="16"/>
      <c r="Q34" s="20"/>
      <c r="R34" s="23"/>
    </row>
    <row r="35" spans="2:19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P35" s="16"/>
      <c r="Q35" s="36"/>
      <c r="R35" s="23"/>
    </row>
    <row r="36" spans="2:19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Q36" s="36"/>
      <c r="R36" s="23"/>
    </row>
    <row r="37" spans="2:19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Q37" s="36"/>
      <c r="R37" s="23"/>
    </row>
    <row r="38" spans="2:19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Q38" s="36"/>
      <c r="R38" s="23"/>
    </row>
    <row r="39" spans="2:19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Q39" s="36"/>
      <c r="R39" s="23"/>
    </row>
    <row r="40" spans="2:19" ht="15" customHeight="1" x14ac:dyDescent="0.2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Q40" s="36"/>
      <c r="R40" s="23"/>
    </row>
    <row r="41" spans="2:19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Q41" s="36"/>
      <c r="R41" s="23"/>
    </row>
    <row r="42" spans="2:19" s="1" customFormat="1" ht="15" customHeight="1" x14ac:dyDescent="0.2">
      <c r="C42" s="39"/>
      <c r="D42" s="39"/>
      <c r="P42"/>
      <c r="Q42" s="2"/>
      <c r="R42" s="17"/>
    </row>
    <row r="43" spans="2:19" s="1" customFormat="1" ht="15" customHeight="1" x14ac:dyDescent="0.2">
      <c r="C43" s="39"/>
      <c r="D43" s="39"/>
      <c r="Q43" s="42"/>
      <c r="R43" s="23"/>
    </row>
    <row r="44" spans="2:19" s="1" customFormat="1" ht="15" customHeight="1" x14ac:dyDescent="0.2">
      <c r="Q44" s="42"/>
      <c r="R44" s="23"/>
    </row>
    <row r="45" spans="2:19" s="1" customFormat="1" x14ac:dyDescent="0.2">
      <c r="Q45" s="42"/>
      <c r="R45" s="23"/>
    </row>
    <row r="46" spans="2:19" x14ac:dyDescent="0.2">
      <c r="P46" s="1"/>
      <c r="Q46" s="42"/>
      <c r="R46" s="23"/>
    </row>
    <row r="47" spans="2:19" x14ac:dyDescent="0.2">
      <c r="H47" s="43"/>
      <c r="Q47" s="42"/>
      <c r="R47" s="23"/>
    </row>
    <row r="48" spans="2:19" x14ac:dyDescent="0.2">
      <c r="Q48" s="42"/>
      <c r="R48" s="44"/>
    </row>
    <row r="49" spans="17:17" x14ac:dyDescent="0.2">
      <c r="Q49" s="42"/>
    </row>
    <row r="50" spans="17:17" x14ac:dyDescent="0.2">
      <c r="Q50" s="42"/>
    </row>
    <row r="51" spans="17:17" x14ac:dyDescent="0.2">
      <c r="Q51" s="42"/>
    </row>
    <row r="52" spans="17:17" x14ac:dyDescent="0.2">
      <c r="Q52" s="42"/>
    </row>
    <row r="53" spans="17:17" x14ac:dyDescent="0.2">
      <c r="Q53" s="42"/>
    </row>
    <row r="54" spans="17:17" x14ac:dyDescent="0.2">
      <c r="Q54" s="42"/>
    </row>
    <row r="55" spans="17:17" x14ac:dyDescent="0.2">
      <c r="Q55" s="42"/>
    </row>
    <row r="56" spans="17:17" x14ac:dyDescent="0.2">
      <c r="Q56" s="42"/>
    </row>
    <row r="57" spans="17:17" x14ac:dyDescent="0.2">
      <c r="Q57" s="42"/>
    </row>
    <row r="58" spans="17:17" x14ac:dyDescent="0.2">
      <c r="Q58" s="42"/>
    </row>
    <row r="59" spans="17:17" x14ac:dyDescent="0.2">
      <c r="Q59" s="42"/>
    </row>
    <row r="60" spans="17:17" x14ac:dyDescent="0.2">
      <c r="Q60" s="42"/>
    </row>
    <row r="61" spans="17:17" x14ac:dyDescent="0.2">
      <c r="Q61" s="42"/>
    </row>
    <row r="62" spans="17:17" x14ac:dyDescent="0.2">
      <c r="Q62" s="42"/>
    </row>
    <row r="63" spans="17:17" x14ac:dyDescent="0.2">
      <c r="Q63" s="42"/>
    </row>
    <row r="64" spans="17:17" x14ac:dyDescent="0.2">
      <c r="Q64" s="42"/>
    </row>
    <row r="65" spans="17:17" x14ac:dyDescent="0.2">
      <c r="Q65" s="42"/>
    </row>
    <row r="66" spans="17:17" x14ac:dyDescent="0.2">
      <c r="Q66" s="42"/>
    </row>
    <row r="67" spans="17:17" x14ac:dyDescent="0.2">
      <c r="Q67" s="42"/>
    </row>
    <row r="68" spans="17:17" x14ac:dyDescent="0.2">
      <c r="Q68" s="42"/>
    </row>
    <row r="69" spans="17:17" x14ac:dyDescent="0.2">
      <c r="Q69" s="35"/>
    </row>
    <row r="73" spans="17:17" x14ac:dyDescent="0.2">
      <c r="Q73" s="35"/>
    </row>
  </sheetData>
  <mergeCells count="33">
    <mergeCell ref="B2:D6"/>
    <mergeCell ref="E2:L6"/>
    <mergeCell ref="B9:C9"/>
    <mergeCell ref="D9:F9"/>
    <mergeCell ref="G9:I9"/>
    <mergeCell ref="J9:M9"/>
    <mergeCell ref="I20:J20"/>
    <mergeCell ref="O9:P9"/>
    <mergeCell ref="B11:C11"/>
    <mergeCell ref="B13:D13"/>
    <mergeCell ref="E13:F13"/>
    <mergeCell ref="H13:I13"/>
    <mergeCell ref="B14:I14"/>
    <mergeCell ref="K14:L14"/>
    <mergeCell ref="B15:I15"/>
    <mergeCell ref="K15:L15"/>
    <mergeCell ref="E16:H16"/>
    <mergeCell ref="K16:L16"/>
    <mergeCell ref="B18:C18"/>
    <mergeCell ref="I21:J21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L21" sqref="L2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200</v>
      </c>
      <c r="P4" s="116">
        <v>18</v>
      </c>
      <c r="Q4" s="116"/>
      <c r="R4" s="116"/>
      <c r="S4" s="117"/>
      <c r="T4" s="116">
        <v>300</v>
      </c>
      <c r="U4" s="121"/>
      <c r="V4" s="121">
        <v>750</v>
      </c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90</v>
      </c>
      <c r="P5" s="119">
        <v>185</v>
      </c>
      <c r="Q5" s="119"/>
      <c r="R5" s="119"/>
      <c r="S5" s="120"/>
      <c r="T5" s="120">
        <v>18</v>
      </c>
      <c r="U5" s="122"/>
      <c r="V5" s="122">
        <v>100</v>
      </c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60</v>
      </c>
      <c r="P6" s="119">
        <v>360.9</v>
      </c>
      <c r="Q6" s="119"/>
      <c r="R6" s="119"/>
      <c r="S6" s="120"/>
      <c r="T6" s="120">
        <v>18</v>
      </c>
      <c r="U6" s="120"/>
      <c r="V6" s="122">
        <v>100</v>
      </c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135</v>
      </c>
      <c r="P7" s="119">
        <v>300</v>
      </c>
      <c r="Q7" s="119"/>
      <c r="R7" s="119"/>
      <c r="S7" s="120"/>
      <c r="T7" s="120">
        <v>185</v>
      </c>
      <c r="U7" s="120"/>
      <c r="V7" s="122">
        <v>50</v>
      </c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185</v>
      </c>
      <c r="P8" s="119">
        <v>12</v>
      </c>
      <c r="Q8" s="119"/>
      <c r="R8" s="119"/>
      <c r="S8" s="120"/>
      <c r="T8" s="120">
        <v>360.9</v>
      </c>
      <c r="U8" s="120"/>
      <c r="V8" s="122">
        <v>10</v>
      </c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43976</v>
      </c>
      <c r="K9" s="518"/>
      <c r="L9" s="518"/>
      <c r="M9" s="519"/>
      <c r="O9" s="118"/>
      <c r="P9" s="119">
        <v>100</v>
      </c>
      <c r="Q9" s="119"/>
      <c r="R9" s="119"/>
      <c r="S9" s="120"/>
      <c r="T9" s="120">
        <v>12</v>
      </c>
      <c r="U9" s="120"/>
      <c r="V9" s="122">
        <v>1</v>
      </c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70"/>
      <c r="I10" s="1"/>
      <c r="J10" s="1"/>
      <c r="K10" s="1"/>
      <c r="L10" s="1"/>
      <c r="M10" s="5"/>
      <c r="O10" s="118"/>
      <c r="P10" s="119">
        <v>18</v>
      </c>
      <c r="Q10" s="119"/>
      <c r="R10" s="119"/>
      <c r="S10" s="120"/>
      <c r="T10" s="120">
        <v>90</v>
      </c>
      <c r="U10" s="120"/>
      <c r="V10" s="122">
        <v>0.9</v>
      </c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>
        <v>18</v>
      </c>
      <c r="Q11" s="119"/>
      <c r="R11" s="119"/>
      <c r="S11" s="120"/>
      <c r="T11" s="120">
        <v>200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70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>
        <v>18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119</v>
      </c>
      <c r="F13" s="527"/>
      <c r="G13" s="171"/>
      <c r="H13" s="528" t="s">
        <v>120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60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1681.9</v>
      </c>
      <c r="L14" s="541"/>
      <c r="M14" s="5">
        <v>1342.64</v>
      </c>
      <c r="O14" s="120"/>
      <c r="P14" s="119"/>
      <c r="Q14" s="119"/>
      <c r="R14" s="119"/>
      <c r="S14" s="120"/>
      <c r="T14" s="120">
        <v>135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119"/>
      <c r="Q15" s="119"/>
      <c r="R15" s="119"/>
      <c r="S15" s="120"/>
      <c r="T15" s="120">
        <v>100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1681.9</v>
      </c>
      <c r="L16" s="543"/>
      <c r="M16" s="5"/>
      <c r="O16" s="120"/>
      <c r="P16" s="119"/>
      <c r="Q16" s="119"/>
      <c r="R16" s="119"/>
      <c r="S16" s="120"/>
      <c r="T16" s="120">
        <v>185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70" t="s">
        <v>6</v>
      </c>
      <c r="I20" s="556">
        <f>P41</f>
        <v>1011.9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70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70" t="s">
        <v>6</v>
      </c>
      <c r="I22" s="541">
        <f>O41</f>
        <v>670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70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70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70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70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1681.9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72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72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670</v>
      </c>
      <c r="P41" s="105">
        <f t="shared" si="0"/>
        <v>1011.9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1681.9</v>
      </c>
      <c r="U41" s="108">
        <f t="shared" si="0"/>
        <v>0</v>
      </c>
      <c r="V41" s="126">
        <f t="shared" si="0"/>
        <v>1011.9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R21" sqref="R2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200</v>
      </c>
      <c r="P4" s="116">
        <v>18</v>
      </c>
      <c r="Q4" s="116"/>
      <c r="R4" s="116">
        <v>50</v>
      </c>
      <c r="S4" s="117"/>
      <c r="T4" s="116">
        <v>18</v>
      </c>
      <c r="U4" s="121">
        <v>195</v>
      </c>
      <c r="V4" s="121">
        <v>50</v>
      </c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251</v>
      </c>
      <c r="P5" s="119">
        <v>18</v>
      </c>
      <c r="Q5" s="119"/>
      <c r="R5" s="119"/>
      <c r="S5" s="120"/>
      <c r="T5" s="120">
        <v>10</v>
      </c>
      <c r="U5" s="122"/>
      <c r="V5" s="122">
        <v>135</v>
      </c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178.6</v>
      </c>
      <c r="P6" s="119">
        <v>185</v>
      </c>
      <c r="Q6" s="119"/>
      <c r="R6" s="119"/>
      <c r="S6" s="120"/>
      <c r="T6" s="120">
        <v>18</v>
      </c>
      <c r="U6" s="120"/>
      <c r="V6" s="122">
        <v>4</v>
      </c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40</v>
      </c>
      <c r="P7" s="119">
        <v>10</v>
      </c>
      <c r="Q7" s="119"/>
      <c r="R7" s="119"/>
      <c r="S7" s="120"/>
      <c r="T7" s="120">
        <v>18</v>
      </c>
      <c r="U7" s="120"/>
      <c r="V7" s="122">
        <v>3</v>
      </c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195</v>
      </c>
      <c r="P8" s="119">
        <v>18</v>
      </c>
      <c r="Q8" s="119"/>
      <c r="R8" s="119"/>
      <c r="S8" s="120"/>
      <c r="T8" s="120">
        <v>18</v>
      </c>
      <c r="U8" s="120"/>
      <c r="V8" s="122">
        <v>3</v>
      </c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43977</v>
      </c>
      <c r="K9" s="518"/>
      <c r="L9" s="518"/>
      <c r="M9" s="519"/>
      <c r="O9" s="118">
        <v>18</v>
      </c>
      <c r="P9" s="119">
        <v>81.5</v>
      </c>
      <c r="Q9" s="119"/>
      <c r="R9" s="119"/>
      <c r="S9" s="120"/>
      <c r="T9" s="120">
        <v>195</v>
      </c>
      <c r="U9" s="120"/>
      <c r="V9" s="122">
        <v>3</v>
      </c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74"/>
      <c r="I10" s="1"/>
      <c r="J10" s="1"/>
      <c r="K10" s="1"/>
      <c r="L10" s="1"/>
      <c r="M10" s="5"/>
      <c r="O10" s="118"/>
      <c r="P10" s="119">
        <v>18</v>
      </c>
      <c r="Q10" s="119"/>
      <c r="R10" s="119"/>
      <c r="S10" s="120"/>
      <c r="T10" s="120">
        <v>185</v>
      </c>
      <c r="U10" s="120"/>
      <c r="V10" s="122">
        <v>1.1000000000000001</v>
      </c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81.5</v>
      </c>
      <c r="U11" s="120"/>
      <c r="V11" s="122">
        <v>0.9</v>
      </c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74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>
        <v>200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121</v>
      </c>
      <c r="F13" s="527"/>
      <c r="G13" s="175"/>
      <c r="H13" s="528" t="s">
        <v>122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40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1281.0999999999999</v>
      </c>
      <c r="L14" s="541"/>
      <c r="M14" s="5">
        <v>1342.64</v>
      </c>
      <c r="O14" s="120"/>
      <c r="P14" s="119"/>
      <c r="Q14" s="119"/>
      <c r="R14" s="119"/>
      <c r="S14" s="120"/>
      <c r="T14" s="120">
        <v>178.6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195</v>
      </c>
      <c r="L15" s="541"/>
      <c r="M15" s="5"/>
      <c r="O15" s="120"/>
      <c r="P15" s="119"/>
      <c r="Q15" s="119"/>
      <c r="R15" s="119"/>
      <c r="S15" s="120"/>
      <c r="T15" s="120">
        <v>251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1476.1</v>
      </c>
      <c r="L16" s="543"/>
      <c r="M16" s="5"/>
      <c r="O16" s="120"/>
      <c r="P16" s="119"/>
      <c r="Q16" s="119"/>
      <c r="R16" s="119"/>
      <c r="S16" s="120"/>
      <c r="T16" s="120">
        <v>18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>
        <v>50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74" t="s">
        <v>6</v>
      </c>
      <c r="I20" s="556">
        <f>P41</f>
        <v>348.5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74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74" t="s">
        <v>6</v>
      </c>
      <c r="I22" s="541">
        <f>O41</f>
        <v>882.6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74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74" t="s">
        <v>6</v>
      </c>
      <c r="I24" s="541">
        <f>R41</f>
        <v>50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74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74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1281.0999999999999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76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76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882.6</v>
      </c>
      <c r="P41" s="105">
        <f t="shared" si="0"/>
        <v>348.5</v>
      </c>
      <c r="Q41" s="105">
        <f t="shared" si="0"/>
        <v>0</v>
      </c>
      <c r="R41" s="105">
        <f t="shared" si="0"/>
        <v>50</v>
      </c>
      <c r="S41" s="130">
        <f t="shared" si="0"/>
        <v>0</v>
      </c>
      <c r="T41" s="108">
        <f t="shared" si="0"/>
        <v>1281.0999999999999</v>
      </c>
      <c r="U41" s="108">
        <f t="shared" si="0"/>
        <v>195</v>
      </c>
      <c r="V41" s="126">
        <f t="shared" si="0"/>
        <v>200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Q31" sqref="Q3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135</v>
      </c>
      <c r="P4" s="116">
        <v>18</v>
      </c>
      <c r="Q4" s="116"/>
      <c r="R4" s="116">
        <v>180</v>
      </c>
      <c r="S4" s="117"/>
      <c r="T4" s="116">
        <v>135</v>
      </c>
      <c r="U4" s="121"/>
      <c r="V4" s="121">
        <v>50</v>
      </c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10</v>
      </c>
      <c r="P5" s="119">
        <v>50</v>
      </c>
      <c r="Q5" s="119"/>
      <c r="R5" s="119"/>
      <c r="S5" s="120"/>
      <c r="T5" s="120">
        <v>10</v>
      </c>
      <c r="U5" s="122"/>
      <c r="V5" s="122">
        <v>60</v>
      </c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195</v>
      </c>
      <c r="P6" s="119">
        <v>185</v>
      </c>
      <c r="Q6" s="119"/>
      <c r="R6" s="119"/>
      <c r="S6" s="120"/>
      <c r="T6" s="120">
        <v>180</v>
      </c>
      <c r="U6" s="120"/>
      <c r="V6" s="122">
        <v>70</v>
      </c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>
        <v>18</v>
      </c>
      <c r="Q7" s="119"/>
      <c r="R7" s="119"/>
      <c r="S7" s="120"/>
      <c r="T7" s="120">
        <v>195</v>
      </c>
      <c r="U7" s="120"/>
      <c r="V7" s="122">
        <v>40</v>
      </c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>
        <v>250</v>
      </c>
      <c r="Q8" s="119"/>
      <c r="R8" s="119"/>
      <c r="S8" s="120"/>
      <c r="T8" s="120">
        <v>185</v>
      </c>
      <c r="U8" s="120"/>
      <c r="V8" s="122">
        <v>2</v>
      </c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43978</v>
      </c>
      <c r="K9" s="518"/>
      <c r="L9" s="518"/>
      <c r="M9" s="519"/>
      <c r="O9" s="118"/>
      <c r="P9" s="119">
        <v>185</v>
      </c>
      <c r="Q9" s="119"/>
      <c r="R9" s="119"/>
      <c r="S9" s="120"/>
      <c r="T9" s="120">
        <v>185</v>
      </c>
      <c r="U9" s="120"/>
      <c r="V9" s="122">
        <v>2</v>
      </c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77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>
        <v>50</v>
      </c>
      <c r="U10" s="120"/>
      <c r="V10" s="122">
        <v>2</v>
      </c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18</v>
      </c>
      <c r="U11" s="120"/>
      <c r="V11" s="122">
        <v>2</v>
      </c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77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>
        <v>250</v>
      </c>
      <c r="U12" s="120"/>
      <c r="V12" s="122">
        <v>1.1000000000000001</v>
      </c>
      <c r="W12" s="58"/>
    </row>
    <row r="13" spans="1:23" ht="15" customHeight="1" x14ac:dyDescent="0.2">
      <c r="B13" s="525" t="s">
        <v>4</v>
      </c>
      <c r="C13" s="526"/>
      <c r="D13" s="526"/>
      <c r="E13" s="527" t="s">
        <v>123</v>
      </c>
      <c r="F13" s="527"/>
      <c r="G13" s="178"/>
      <c r="H13" s="528" t="s">
        <v>124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18</v>
      </c>
      <c r="U13" s="120"/>
      <c r="V13" s="122">
        <v>0.9</v>
      </c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1226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119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1226</v>
      </c>
      <c r="L16" s="543"/>
      <c r="M16" s="5"/>
      <c r="O16" s="120"/>
      <c r="P16" s="119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77" t="s">
        <v>6</v>
      </c>
      <c r="I20" s="556">
        <f>P41</f>
        <v>706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77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77" t="s">
        <v>6</v>
      </c>
      <c r="I22" s="541">
        <f>O41</f>
        <v>340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77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77" t="s">
        <v>6</v>
      </c>
      <c r="I24" s="541">
        <f>R41</f>
        <v>180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77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77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1226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79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79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340</v>
      </c>
      <c r="P41" s="105">
        <f t="shared" si="0"/>
        <v>706</v>
      </c>
      <c r="Q41" s="105">
        <f t="shared" si="0"/>
        <v>0</v>
      </c>
      <c r="R41" s="105">
        <f t="shared" si="0"/>
        <v>180</v>
      </c>
      <c r="S41" s="130">
        <f t="shared" si="0"/>
        <v>0</v>
      </c>
      <c r="T41" s="108">
        <f t="shared" si="0"/>
        <v>1226</v>
      </c>
      <c r="U41" s="108">
        <f t="shared" si="0"/>
        <v>0</v>
      </c>
      <c r="V41" s="126">
        <f t="shared" si="0"/>
        <v>230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R22" sqref="R22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</v>
      </c>
      <c r="P4" s="116">
        <v>135</v>
      </c>
      <c r="Q4" s="116"/>
      <c r="R4" s="116"/>
      <c r="S4" s="117"/>
      <c r="T4" s="116">
        <v>18</v>
      </c>
      <c r="U4" s="121">
        <v>150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/>
      <c r="P5" s="119"/>
      <c r="Q5" s="119"/>
      <c r="R5" s="119"/>
      <c r="S5" s="120"/>
      <c r="T5" s="120">
        <v>135</v>
      </c>
      <c r="U5" s="122">
        <v>283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/>
      <c r="P6" s="119"/>
      <c r="Q6" s="119"/>
      <c r="R6" s="119"/>
      <c r="S6" s="120"/>
      <c r="T6" s="120"/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/>
      <c r="Q7" s="119"/>
      <c r="R7" s="119"/>
      <c r="S7" s="120"/>
      <c r="T7" s="120"/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120"/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43979</v>
      </c>
      <c r="K9" s="518"/>
      <c r="L9" s="518"/>
      <c r="M9" s="519"/>
      <c r="O9" s="118"/>
      <c r="P9" s="119"/>
      <c r="Q9" s="119"/>
      <c r="R9" s="119"/>
      <c r="S9" s="120"/>
      <c r="T9" s="120"/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80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/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/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80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125</v>
      </c>
      <c r="F13" s="527"/>
      <c r="G13" s="181"/>
      <c r="H13" s="528" t="s">
        <v>126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153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433</v>
      </c>
      <c r="L15" s="541"/>
      <c r="M15" s="5"/>
      <c r="O15" s="120"/>
      <c r="P15" s="119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586</v>
      </c>
      <c r="L16" s="543"/>
      <c r="M16" s="5"/>
      <c r="O16" s="120"/>
      <c r="P16" s="119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80" t="s">
        <v>6</v>
      </c>
      <c r="I20" s="556">
        <f>P41</f>
        <v>135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80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80" t="s">
        <v>6</v>
      </c>
      <c r="I22" s="541">
        <f>O41</f>
        <v>18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80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80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80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80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153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82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82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18</v>
      </c>
      <c r="P41" s="105">
        <f t="shared" si="0"/>
        <v>135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153</v>
      </c>
      <c r="U41" s="108">
        <f t="shared" si="0"/>
        <v>433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workbookViewId="0">
      <selection activeCell="J2" sqref="J2"/>
    </sheetView>
  </sheetViews>
  <sheetFormatPr defaultRowHeight="12.75" x14ac:dyDescent="0.2"/>
  <cols>
    <col min="1" max="1" width="11.42578125" bestFit="1" customWidth="1"/>
    <col min="4" max="4" width="23.28515625" customWidth="1"/>
  </cols>
  <sheetData>
    <row r="1" spans="1:4" x14ac:dyDescent="0.2">
      <c r="A1" t="s">
        <v>107</v>
      </c>
      <c r="B1" t="s">
        <v>90</v>
      </c>
      <c r="C1" s="146" t="s">
        <v>118</v>
      </c>
    </row>
    <row r="2" spans="1:4" x14ac:dyDescent="0.2">
      <c r="A2" t="s">
        <v>111</v>
      </c>
      <c r="B2" s="168">
        <v>185</v>
      </c>
      <c r="C2">
        <v>650</v>
      </c>
    </row>
    <row r="3" spans="1:4" x14ac:dyDescent="0.2">
      <c r="A3" t="s">
        <v>112</v>
      </c>
      <c r="B3" s="173">
        <v>-18</v>
      </c>
      <c r="C3">
        <v>90</v>
      </c>
    </row>
    <row r="4" spans="1:4" x14ac:dyDescent="0.2">
      <c r="A4" t="s">
        <v>113</v>
      </c>
      <c r="B4" s="173">
        <v>-18</v>
      </c>
      <c r="C4">
        <v>44</v>
      </c>
    </row>
    <row r="5" spans="1:4" x14ac:dyDescent="0.2">
      <c r="A5" t="s">
        <v>114</v>
      </c>
      <c r="B5" s="168">
        <v>18</v>
      </c>
      <c r="C5">
        <v>9.9</v>
      </c>
    </row>
    <row r="6" spans="1:4" x14ac:dyDescent="0.2">
      <c r="A6" t="s">
        <v>115</v>
      </c>
      <c r="B6" s="168">
        <v>18</v>
      </c>
    </row>
    <row r="7" spans="1:4" x14ac:dyDescent="0.2">
      <c r="A7" t="s">
        <v>116</v>
      </c>
      <c r="B7" s="168">
        <v>360.9</v>
      </c>
      <c r="C7" s="169">
        <v>300</v>
      </c>
      <c r="D7" s="169" t="s">
        <v>108</v>
      </c>
    </row>
    <row r="8" spans="1:4" x14ac:dyDescent="0.2">
      <c r="A8" t="s">
        <v>117</v>
      </c>
      <c r="B8" s="168">
        <v>12</v>
      </c>
    </row>
    <row r="10" spans="1:4" x14ac:dyDescent="0.2">
      <c r="C10">
        <v>-200</v>
      </c>
    </row>
    <row r="11" spans="1:4" x14ac:dyDescent="0.2">
      <c r="C11">
        <v>-300</v>
      </c>
    </row>
    <row r="20" spans="2:5" x14ac:dyDescent="0.2">
      <c r="B20" s="146"/>
    </row>
    <row r="21" spans="2:5" x14ac:dyDescent="0.2">
      <c r="B21">
        <f>SUM(B2:B20)</f>
        <v>557.9</v>
      </c>
      <c r="C21">
        <f>SUM(C2:C20)</f>
        <v>593.90000000000009</v>
      </c>
      <c r="D21">
        <f>B21-C21</f>
        <v>-36.000000000000114</v>
      </c>
    </row>
    <row r="24" spans="2:5" x14ac:dyDescent="0.2">
      <c r="B24" s="557" t="s">
        <v>89</v>
      </c>
      <c r="C24" s="557"/>
      <c r="D24" s="557"/>
      <c r="E24" s="557"/>
    </row>
  </sheetData>
  <mergeCells count="1">
    <mergeCell ref="B24:E2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L41" sqref="L4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195</v>
      </c>
      <c r="P4" s="116">
        <v>28</v>
      </c>
      <c r="Q4" s="116"/>
      <c r="R4" s="116">
        <v>200</v>
      </c>
      <c r="S4" s="117"/>
      <c r="T4" s="116">
        <v>135</v>
      </c>
      <c r="U4" s="121">
        <v>375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40</v>
      </c>
      <c r="P5" s="119">
        <v>18</v>
      </c>
      <c r="Q5" s="119"/>
      <c r="R5" s="119">
        <v>50</v>
      </c>
      <c r="S5" s="120"/>
      <c r="T5" s="120">
        <v>50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/>
      <c r="P6" s="119"/>
      <c r="Q6" s="119"/>
      <c r="R6" s="119">
        <v>135</v>
      </c>
      <c r="S6" s="120"/>
      <c r="T6" s="120">
        <v>195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/>
      <c r="Q7" s="119"/>
      <c r="R7" s="119"/>
      <c r="S7" s="120"/>
      <c r="T7" s="120">
        <v>18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120">
        <v>40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43980</v>
      </c>
      <c r="K9" s="518"/>
      <c r="L9" s="518"/>
      <c r="M9" s="519"/>
      <c r="O9" s="118"/>
      <c r="P9" s="119"/>
      <c r="Q9" s="119"/>
      <c r="R9" s="119"/>
      <c r="S9" s="120"/>
      <c r="T9" s="120">
        <v>28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80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>
        <v>200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/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80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127</v>
      </c>
      <c r="F13" s="527"/>
      <c r="G13" s="181"/>
      <c r="H13" s="528" t="s">
        <v>128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666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375</v>
      </c>
      <c r="L15" s="541"/>
      <c r="M15" s="5"/>
      <c r="O15" s="120"/>
      <c r="P15" s="119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1041</v>
      </c>
      <c r="L16" s="543"/>
      <c r="M16" s="5"/>
      <c r="O16" s="120"/>
      <c r="P16" s="119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80" t="s">
        <v>6</v>
      </c>
      <c r="I20" s="556">
        <f>P41</f>
        <v>46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80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80" t="s">
        <v>6</v>
      </c>
      <c r="I22" s="541">
        <f>O41</f>
        <v>235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80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80" t="s">
        <v>6</v>
      </c>
      <c r="I24" s="541">
        <f>R41</f>
        <v>385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80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80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666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82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82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235</v>
      </c>
      <c r="P41" s="105">
        <f t="shared" si="0"/>
        <v>46</v>
      </c>
      <c r="Q41" s="105">
        <f t="shared" si="0"/>
        <v>0</v>
      </c>
      <c r="R41" s="105">
        <f t="shared" si="0"/>
        <v>385</v>
      </c>
      <c r="S41" s="130">
        <f t="shared" si="0"/>
        <v>0</v>
      </c>
      <c r="T41" s="108">
        <f t="shared" si="0"/>
        <v>666</v>
      </c>
      <c r="U41" s="108">
        <f t="shared" si="0"/>
        <v>375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J9" sqref="J9:M9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250</v>
      </c>
      <c r="P4" s="116">
        <v>12</v>
      </c>
      <c r="Q4" s="116"/>
      <c r="R4" s="116"/>
      <c r="S4" s="117">
        <v>90</v>
      </c>
      <c r="T4" s="116">
        <v>250</v>
      </c>
      <c r="U4" s="121">
        <v>718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50</v>
      </c>
      <c r="P5" s="119">
        <v>45</v>
      </c>
      <c r="Q5" s="119"/>
      <c r="R5" s="119"/>
      <c r="S5" s="120"/>
      <c r="T5" s="120">
        <v>18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90</v>
      </c>
      <c r="P6" s="119">
        <v>18</v>
      </c>
      <c r="Q6" s="119"/>
      <c r="R6" s="119"/>
      <c r="S6" s="120"/>
      <c r="T6" s="120">
        <v>45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60</v>
      </c>
      <c r="P7" s="119">
        <v>135</v>
      </c>
      <c r="Q7" s="119"/>
      <c r="R7" s="119"/>
      <c r="S7" s="120"/>
      <c r="T7" s="120">
        <v>18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>
        <v>18</v>
      </c>
      <c r="Q8" s="119"/>
      <c r="R8" s="119"/>
      <c r="S8" s="120"/>
      <c r="T8" s="120">
        <v>135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43983</v>
      </c>
      <c r="K9" s="518"/>
      <c r="L9" s="518"/>
      <c r="M9" s="519"/>
      <c r="O9" s="118"/>
      <c r="P9" s="119"/>
      <c r="Q9" s="119"/>
      <c r="R9" s="119"/>
      <c r="S9" s="120"/>
      <c r="T9" s="120">
        <v>90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83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>
        <v>60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90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83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>
        <v>12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129</v>
      </c>
      <c r="F13" s="527"/>
      <c r="G13" s="184"/>
      <c r="H13" s="528" t="s">
        <v>130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50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768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718</v>
      </c>
      <c r="L15" s="541"/>
      <c r="M15" s="5"/>
      <c r="O15" s="120"/>
      <c r="P15" s="119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1486</v>
      </c>
      <c r="L16" s="543"/>
      <c r="M16" s="5"/>
      <c r="O16" s="120"/>
      <c r="P16" s="119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83" t="s">
        <v>6</v>
      </c>
      <c r="I20" s="556">
        <f>P41</f>
        <v>228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83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83" t="s">
        <v>6</v>
      </c>
      <c r="I22" s="541">
        <f>O41</f>
        <v>450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83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83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83" t="s">
        <v>6</v>
      </c>
      <c r="I25" s="541">
        <f>S41</f>
        <v>90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83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768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85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85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450</v>
      </c>
      <c r="P41" s="105">
        <f t="shared" si="0"/>
        <v>228</v>
      </c>
      <c r="Q41" s="105">
        <f t="shared" si="0"/>
        <v>0</v>
      </c>
      <c r="R41" s="105">
        <f t="shared" si="0"/>
        <v>0</v>
      </c>
      <c r="S41" s="130">
        <f t="shared" si="0"/>
        <v>90</v>
      </c>
      <c r="T41" s="108">
        <f t="shared" si="0"/>
        <v>768</v>
      </c>
      <c r="U41" s="108">
        <f t="shared" si="0"/>
        <v>718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P9" sqref="P9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96.4</v>
      </c>
      <c r="P4" s="116">
        <v>60</v>
      </c>
      <c r="Q4" s="116"/>
      <c r="R4" s="116">
        <v>50</v>
      </c>
      <c r="S4" s="117"/>
      <c r="T4" s="116">
        <v>120</v>
      </c>
      <c r="U4" s="121">
        <v>5409.74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185</v>
      </c>
      <c r="P5" s="119">
        <v>185</v>
      </c>
      <c r="Q5" s="119"/>
      <c r="R5" s="119"/>
      <c r="S5" s="120"/>
      <c r="T5" s="120">
        <v>185</v>
      </c>
      <c r="U5" s="122">
        <v>15091.29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90</v>
      </c>
      <c r="P6" s="119">
        <v>120</v>
      </c>
      <c r="Q6" s="119"/>
      <c r="R6" s="119"/>
      <c r="S6" s="120"/>
      <c r="T6" s="120">
        <v>12</v>
      </c>
      <c r="U6" s="120">
        <v>609.80999999999995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185</v>
      </c>
      <c r="P7" s="119">
        <v>12</v>
      </c>
      <c r="Q7" s="119"/>
      <c r="R7" s="119"/>
      <c r="S7" s="120"/>
      <c r="T7" s="120">
        <v>18</v>
      </c>
      <c r="U7" s="120">
        <v>79.38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41.1</v>
      </c>
      <c r="P8" s="119">
        <v>18</v>
      </c>
      <c r="Q8" s="119"/>
      <c r="R8" s="119"/>
      <c r="S8" s="120"/>
      <c r="T8" s="120">
        <v>156.4</v>
      </c>
      <c r="U8" s="120">
        <v>395.23</v>
      </c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43984</v>
      </c>
      <c r="K9" s="518"/>
      <c r="L9" s="518"/>
      <c r="M9" s="519"/>
      <c r="O9" s="118">
        <v>100</v>
      </c>
      <c r="P9" s="119"/>
      <c r="Q9" s="119"/>
      <c r="R9" s="119"/>
      <c r="S9" s="120"/>
      <c r="T9" s="120">
        <v>41.1</v>
      </c>
      <c r="U9" s="120">
        <v>1912.12</v>
      </c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86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>
        <v>50</v>
      </c>
      <c r="U10" s="120">
        <v>2675.28</v>
      </c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185</v>
      </c>
      <c r="U11" s="120">
        <v>18631.41</v>
      </c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86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>
        <v>90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131</v>
      </c>
      <c r="F13" s="527"/>
      <c r="G13" s="187"/>
      <c r="H13" s="528" t="s">
        <v>132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100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1142.5</v>
      </c>
      <c r="L14" s="541"/>
      <c r="M14" s="5">
        <v>1342.64</v>
      </c>
      <c r="O14" s="120"/>
      <c r="P14" s="119"/>
      <c r="Q14" s="119"/>
      <c r="R14" s="119"/>
      <c r="S14" s="120"/>
      <c r="T14" s="120">
        <v>185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44804.259999999995</v>
      </c>
      <c r="L15" s="541"/>
      <c r="M15" s="5"/>
      <c r="O15" s="120"/>
      <c r="P15" s="119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45946.759999999995</v>
      </c>
      <c r="L16" s="543"/>
      <c r="M16" s="5"/>
      <c r="O16" s="120"/>
      <c r="P16" s="119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86" t="s">
        <v>6</v>
      </c>
      <c r="I20" s="556">
        <f>P41</f>
        <v>395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86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86" t="s">
        <v>6</v>
      </c>
      <c r="I22" s="541">
        <f>O41</f>
        <v>697.5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86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86" t="s">
        <v>6</v>
      </c>
      <c r="I24" s="541">
        <f>R41</f>
        <v>50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86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86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1142.5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88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88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697.5</v>
      </c>
      <c r="P41" s="105">
        <f t="shared" si="0"/>
        <v>395</v>
      </c>
      <c r="Q41" s="105">
        <f t="shared" si="0"/>
        <v>0</v>
      </c>
      <c r="R41" s="105">
        <f t="shared" si="0"/>
        <v>50</v>
      </c>
      <c r="S41" s="130">
        <f t="shared" si="0"/>
        <v>0</v>
      </c>
      <c r="T41" s="108">
        <f t="shared" si="0"/>
        <v>1142.5</v>
      </c>
      <c r="U41" s="108">
        <f t="shared" si="0"/>
        <v>44804.259999999995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P19" sqref="P19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135</v>
      </c>
      <c r="P4" s="116">
        <v>18</v>
      </c>
      <c r="Q4" s="116"/>
      <c r="R4" s="116"/>
      <c r="S4" s="117">
        <v>90</v>
      </c>
      <c r="T4" s="116">
        <v>41.1</v>
      </c>
      <c r="U4" s="121">
        <v>9644.4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400</v>
      </c>
      <c r="P5" s="119">
        <v>50</v>
      </c>
      <c r="Q5" s="119"/>
      <c r="R5" s="119"/>
      <c r="S5" s="120">
        <v>90</v>
      </c>
      <c r="T5" s="120">
        <v>18</v>
      </c>
      <c r="U5" s="122">
        <v>3126.96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195</v>
      </c>
      <c r="P6" s="119">
        <v>18</v>
      </c>
      <c r="Q6" s="119"/>
      <c r="R6" s="119"/>
      <c r="S6" s="120"/>
      <c r="T6" s="120">
        <v>18</v>
      </c>
      <c r="U6" s="120">
        <v>875.48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18</v>
      </c>
      <c r="P7" s="119"/>
      <c r="Q7" s="119"/>
      <c r="R7" s="119"/>
      <c r="S7" s="120"/>
      <c r="T7" s="120">
        <v>135</v>
      </c>
      <c r="U7" s="120">
        <v>2548.4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120</v>
      </c>
      <c r="P8" s="119"/>
      <c r="Q8" s="119"/>
      <c r="R8" s="119"/>
      <c r="S8" s="120"/>
      <c r="T8" s="120">
        <v>120</v>
      </c>
      <c r="U8" s="120">
        <v>700</v>
      </c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43985</v>
      </c>
      <c r="K9" s="518"/>
      <c r="L9" s="518"/>
      <c r="M9" s="519"/>
      <c r="O9" s="118">
        <v>41.1</v>
      </c>
      <c r="P9" s="119"/>
      <c r="Q9" s="119"/>
      <c r="R9" s="119"/>
      <c r="S9" s="120"/>
      <c r="T9" s="120">
        <v>400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89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>
        <v>50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195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89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>
        <v>90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133</v>
      </c>
      <c r="F13" s="527"/>
      <c r="G13" s="190"/>
      <c r="H13" s="528" t="s">
        <v>134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90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1175.0999999999999</v>
      </c>
      <c r="L14" s="541"/>
      <c r="M14" s="5">
        <v>1342.64</v>
      </c>
      <c r="O14" s="120"/>
      <c r="P14" s="119"/>
      <c r="Q14" s="119"/>
      <c r="R14" s="119"/>
      <c r="S14" s="120"/>
      <c r="T14" s="120">
        <v>18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16895.239999999998</v>
      </c>
      <c r="L15" s="541"/>
      <c r="M15" s="5"/>
      <c r="O15" s="120"/>
      <c r="P15" s="119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18070.339999999997</v>
      </c>
      <c r="L16" s="543"/>
      <c r="M16" s="5"/>
      <c r="O16" s="120"/>
      <c r="P16" s="119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89" t="s">
        <v>6</v>
      </c>
      <c r="I20" s="556">
        <f>P41</f>
        <v>86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89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89" t="s">
        <v>6</v>
      </c>
      <c r="I22" s="541">
        <f>O41</f>
        <v>909.1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89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89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89" t="s">
        <v>6</v>
      </c>
      <c r="I25" s="541">
        <f>S41</f>
        <v>180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89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1175.0999999999999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91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91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909.1</v>
      </c>
      <c r="P41" s="105">
        <f t="shared" si="0"/>
        <v>86</v>
      </c>
      <c r="Q41" s="105">
        <f t="shared" si="0"/>
        <v>0</v>
      </c>
      <c r="R41" s="105">
        <f t="shared" si="0"/>
        <v>0</v>
      </c>
      <c r="S41" s="130">
        <f t="shared" si="0"/>
        <v>180</v>
      </c>
      <c r="T41" s="108">
        <f t="shared" si="0"/>
        <v>1175.0999999999999</v>
      </c>
      <c r="U41" s="108">
        <f t="shared" si="0"/>
        <v>16895.239999999998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P14" sqref="P14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135</v>
      </c>
      <c r="P4" s="116">
        <v>10</v>
      </c>
      <c r="Q4" s="116"/>
      <c r="R4" s="116"/>
      <c r="S4" s="117"/>
      <c r="T4" s="116"/>
      <c r="U4" s="121">
        <v>2413.39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320</v>
      </c>
      <c r="P5" s="119">
        <v>18</v>
      </c>
      <c r="Q5" s="119"/>
      <c r="R5" s="119"/>
      <c r="S5" s="120"/>
      <c r="T5" s="120">
        <v>50</v>
      </c>
      <c r="U5" s="122">
        <v>186.58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65</v>
      </c>
      <c r="P6" s="119">
        <v>13</v>
      </c>
      <c r="Q6" s="119"/>
      <c r="R6" s="119"/>
      <c r="S6" s="120"/>
      <c r="T6" s="120">
        <v>12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180</v>
      </c>
      <c r="P7" s="119">
        <v>50</v>
      </c>
      <c r="Q7" s="119"/>
      <c r="R7" s="119"/>
      <c r="S7" s="120"/>
      <c r="T7" s="120">
        <v>385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>
        <v>12</v>
      </c>
      <c r="Q8" s="119"/>
      <c r="R8" s="119"/>
      <c r="S8" s="120"/>
      <c r="T8" s="120">
        <v>180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43986</v>
      </c>
      <c r="K9" s="518"/>
      <c r="L9" s="518"/>
      <c r="M9" s="519"/>
      <c r="O9" s="118"/>
      <c r="P9" s="119"/>
      <c r="Q9" s="119"/>
      <c r="R9" s="119"/>
      <c r="S9" s="120"/>
      <c r="T9" s="120">
        <v>135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92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>
        <v>18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13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92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>
        <v>10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135</v>
      </c>
      <c r="F13" s="527"/>
      <c r="G13" s="193"/>
      <c r="H13" s="528" t="s">
        <v>136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803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2599.9699999999998</v>
      </c>
      <c r="L15" s="541"/>
      <c r="M15" s="5"/>
      <c r="O15" s="120"/>
      <c r="P15" s="119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3402.97</v>
      </c>
      <c r="L16" s="543"/>
      <c r="M16" s="5"/>
      <c r="O16" s="120"/>
      <c r="P16" s="119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92" t="s">
        <v>6</v>
      </c>
      <c r="I20" s="556">
        <f>P41</f>
        <v>103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92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92" t="s">
        <v>6</v>
      </c>
      <c r="I22" s="541">
        <f>O41</f>
        <v>700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92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92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92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92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803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94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94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700</v>
      </c>
      <c r="P41" s="105">
        <f t="shared" si="0"/>
        <v>103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803</v>
      </c>
      <c r="U41" s="108">
        <f t="shared" si="0"/>
        <v>2599.9699999999998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Normal="100" zoomScaleSheetLayoutView="100" workbookViewId="0">
      <selection activeCell="L41" sqref="L4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6" max="16" width="8.5703125" customWidth="1"/>
    <col min="17" max="17" width="10.42578125" customWidth="1"/>
    <col min="18" max="18" width="14.28515625" bestFit="1" customWidth="1"/>
    <col min="19" max="19" width="12.140625" bestFit="1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P1" s="2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Q2" s="4"/>
    </row>
    <row r="3" spans="1:23" ht="15" customHeight="1" x14ac:dyDescent="0.2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Q3" s="51" t="s">
        <v>23</v>
      </c>
      <c r="R3" s="51" t="s">
        <v>24</v>
      </c>
      <c r="S3" s="51" t="s">
        <v>25</v>
      </c>
      <c r="T3" s="52" t="s">
        <v>26</v>
      </c>
      <c r="U3" s="51" t="s">
        <v>27</v>
      </c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Q4" s="54">
        <v>90</v>
      </c>
      <c r="R4" s="54">
        <v>200</v>
      </c>
      <c r="S4" s="55"/>
      <c r="T4" s="56">
        <v>50</v>
      </c>
      <c r="U4" s="54"/>
      <c r="W4" s="60">
        <v>120</v>
      </c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Q5" s="56">
        <v>100</v>
      </c>
      <c r="R5" s="54">
        <v>18</v>
      </c>
      <c r="S5" s="55"/>
      <c r="T5" s="56">
        <v>90</v>
      </c>
      <c r="U5" s="55"/>
      <c r="W5" s="58">
        <v>50</v>
      </c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Q6" s="56">
        <v>90</v>
      </c>
      <c r="R6" s="54">
        <v>100</v>
      </c>
      <c r="S6" s="55"/>
      <c r="T6" s="56">
        <v>18</v>
      </c>
      <c r="U6" s="55"/>
      <c r="W6" s="58">
        <v>30</v>
      </c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Q7" s="56">
        <v>50</v>
      </c>
      <c r="R7" s="54"/>
      <c r="S7" s="55"/>
      <c r="T7" s="55">
        <v>200</v>
      </c>
      <c r="U7" s="55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"/>
      <c r="P8" s="1"/>
      <c r="Q8" s="56"/>
      <c r="R8" s="54"/>
      <c r="S8" s="55"/>
      <c r="T8" s="56">
        <v>90</v>
      </c>
      <c r="U8" s="55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14" t="s">
        <v>2</v>
      </c>
      <c r="H9" s="515"/>
      <c r="I9" s="516"/>
      <c r="J9" s="517">
        <v>43909</v>
      </c>
      <c r="K9" s="518"/>
      <c r="L9" s="518"/>
      <c r="M9" s="519"/>
      <c r="O9" s="522"/>
      <c r="P9" s="522"/>
      <c r="Q9" s="56"/>
      <c r="R9" s="54"/>
      <c r="S9" s="55"/>
      <c r="T9" s="56">
        <v>200</v>
      </c>
      <c r="U9" s="55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61"/>
      <c r="I10" s="1"/>
      <c r="J10" s="1"/>
      <c r="K10" s="1"/>
      <c r="L10" s="1"/>
      <c r="M10" s="5"/>
      <c r="O10" s="1"/>
      <c r="P10" s="11"/>
      <c r="Q10" s="56"/>
      <c r="R10" s="54"/>
      <c r="S10" s="55"/>
      <c r="T10" s="56"/>
      <c r="U10" s="55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"/>
      <c r="P11" s="15"/>
      <c r="Q11" s="55"/>
      <c r="R11" s="54"/>
      <c r="S11" s="55"/>
      <c r="T11" s="56"/>
      <c r="U11" s="55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61"/>
      <c r="I12" s="1"/>
      <c r="J12" s="1"/>
      <c r="K12" s="1"/>
      <c r="L12" s="1"/>
      <c r="M12" s="5"/>
      <c r="O12" s="1"/>
      <c r="P12" s="16"/>
      <c r="Q12" s="55"/>
      <c r="R12" s="54"/>
      <c r="S12" s="55"/>
      <c r="T12" s="56"/>
      <c r="U12" s="55"/>
      <c r="W12" s="58"/>
    </row>
    <row r="13" spans="1:23" ht="15" customHeight="1" x14ac:dyDescent="0.2">
      <c r="B13" s="525" t="s">
        <v>4</v>
      </c>
      <c r="C13" s="526"/>
      <c r="D13" s="526"/>
      <c r="E13" s="527" t="s">
        <v>37</v>
      </c>
      <c r="F13" s="527"/>
      <c r="G13" s="62"/>
      <c r="H13" s="528" t="s">
        <v>38</v>
      </c>
      <c r="I13" s="528"/>
      <c r="J13" s="19"/>
      <c r="K13" s="19"/>
      <c r="L13" s="19"/>
      <c r="M13" s="5"/>
      <c r="O13" s="1"/>
      <c r="P13" s="16"/>
      <c r="Q13" s="55"/>
      <c r="R13" s="54"/>
      <c r="S13" s="55"/>
      <c r="T13" s="56"/>
      <c r="U13" s="55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T21</f>
        <v>648</v>
      </c>
      <c r="L14" s="541"/>
      <c r="M14" s="5">
        <v>1342.64</v>
      </c>
      <c r="O14" s="1"/>
      <c r="P14" s="16"/>
      <c r="Q14" s="55"/>
      <c r="R14" s="54"/>
      <c r="S14" s="55"/>
      <c r="T14" s="56"/>
      <c r="U14" s="55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U21</f>
        <v>0</v>
      </c>
      <c r="L15" s="541"/>
      <c r="M15" s="5"/>
      <c r="O15" s="1"/>
      <c r="P15" s="16"/>
      <c r="Q15" s="55"/>
      <c r="R15" s="54"/>
      <c r="S15" s="55"/>
      <c r="T15" s="56"/>
      <c r="U15" s="55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648</v>
      </c>
      <c r="L16" s="543"/>
      <c r="M16" s="5"/>
      <c r="O16" s="1"/>
      <c r="P16" s="16"/>
      <c r="Q16" s="55"/>
      <c r="R16" s="54"/>
      <c r="S16" s="55"/>
      <c r="T16" s="56"/>
      <c r="U16" s="55"/>
      <c r="W16" s="59">
        <f>SUM(W3:W15)</f>
        <v>200</v>
      </c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"/>
      <c r="P17" s="16"/>
      <c r="Q17" s="55"/>
      <c r="R17" s="54"/>
      <c r="S17" s="55"/>
      <c r="T17" s="56"/>
      <c r="U17" s="55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"/>
      <c r="P18" s="16"/>
      <c r="Q18" s="55"/>
      <c r="R18" s="54"/>
      <c r="S18" s="55"/>
      <c r="T18" s="55"/>
      <c r="U18" s="55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"/>
      <c r="P19" s="23"/>
      <c r="Q19" s="55"/>
      <c r="R19" s="54"/>
      <c r="S19" s="55"/>
      <c r="T19" s="55"/>
      <c r="U19" s="55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61" t="s">
        <v>6</v>
      </c>
      <c r="I20" s="520">
        <f>R21</f>
        <v>318</v>
      </c>
      <c r="J20" s="521"/>
      <c r="K20" s="1"/>
      <c r="L20" s="1"/>
      <c r="M20" s="5"/>
      <c r="O20" s="1"/>
      <c r="P20" s="26"/>
      <c r="Q20" s="55"/>
      <c r="R20" s="54"/>
      <c r="S20" s="55"/>
      <c r="T20" s="55"/>
      <c r="U20" s="55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61" t="s">
        <v>6</v>
      </c>
      <c r="I21" s="532">
        <v>0</v>
      </c>
      <c r="J21" s="532"/>
      <c r="K21" s="1" t="s">
        <v>12</v>
      </c>
      <c r="M21" s="5"/>
      <c r="O21" s="1"/>
      <c r="P21" s="53" t="s">
        <v>28</v>
      </c>
      <c r="Q21" s="55">
        <f>SUM(Q4:Q20)</f>
        <v>330</v>
      </c>
      <c r="R21" s="54">
        <f>SUM(R4:R20)</f>
        <v>318</v>
      </c>
      <c r="S21" s="55"/>
      <c r="T21" s="55">
        <f>SUM(T4:T20)</f>
        <v>648</v>
      </c>
      <c r="U21" s="55">
        <f>SUM(U4:U20)</f>
        <v>0</v>
      </c>
      <c r="V21" s="57">
        <f>SUM(T21:U21)</f>
        <v>648</v>
      </c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61" t="s">
        <v>6</v>
      </c>
      <c r="I22" s="531">
        <f>Q21</f>
        <v>330</v>
      </c>
      <c r="J22" s="532"/>
      <c r="K22" s="1" t="s">
        <v>12</v>
      </c>
      <c r="L22" s="1"/>
      <c r="M22" s="5"/>
      <c r="O22" s="1"/>
      <c r="P22" s="23"/>
      <c r="Q22" s="20"/>
      <c r="R22" s="16"/>
      <c r="S22" s="17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61" t="s">
        <v>6</v>
      </c>
      <c r="I23" s="532">
        <v>0</v>
      </c>
      <c r="J23" s="532"/>
      <c r="K23" s="1"/>
      <c r="L23" s="1"/>
      <c r="M23" s="5"/>
      <c r="O23" s="1"/>
      <c r="P23" s="23"/>
      <c r="Q23" s="20"/>
      <c r="R23" s="16"/>
      <c r="S23" s="17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61" t="s">
        <v>6</v>
      </c>
      <c r="I24" s="532">
        <v>0</v>
      </c>
      <c r="J24" s="532"/>
      <c r="K24" s="1"/>
      <c r="L24" s="1"/>
      <c r="M24" s="5"/>
      <c r="O24" s="1"/>
      <c r="P24" s="16"/>
      <c r="Q24" s="20"/>
      <c r="R24" s="16"/>
      <c r="S24" s="17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61" t="s">
        <v>6</v>
      </c>
      <c r="I25" s="532">
        <v>0</v>
      </c>
      <c r="J25" s="532"/>
      <c r="K25" s="1"/>
      <c r="L25" s="1"/>
      <c r="M25" s="5"/>
      <c r="O25" s="1"/>
      <c r="P25" s="16"/>
      <c r="Q25" s="20"/>
      <c r="R25" s="16"/>
      <c r="S25" s="17"/>
    </row>
    <row r="26" spans="2:22" ht="15" customHeight="1" x14ac:dyDescent="0.2">
      <c r="B26" s="24"/>
      <c r="C26" s="1"/>
      <c r="D26" s="25"/>
      <c r="E26" s="1"/>
      <c r="F26" s="1"/>
      <c r="G26" s="1"/>
      <c r="H26" s="61"/>
      <c r="I26" s="1"/>
      <c r="J26" s="1"/>
      <c r="K26" s="1"/>
      <c r="L26" s="1"/>
      <c r="M26" s="5"/>
      <c r="O26" s="1"/>
      <c r="P26" s="16"/>
      <c r="Q26" s="20"/>
      <c r="R26" s="16"/>
      <c r="S26" s="17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648</v>
      </c>
      <c r="L27" s="535"/>
      <c r="M27" s="5"/>
      <c r="O27" s="1"/>
      <c r="P27" s="16"/>
      <c r="Q27" s="20"/>
      <c r="R27" s="17"/>
      <c r="S27" s="17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"/>
      <c r="P28" s="16"/>
      <c r="Q28" s="20"/>
      <c r="R28" s="23"/>
      <c r="S28" s="17"/>
    </row>
    <row r="29" spans="2:22" ht="15" customHeight="1" thickBot="1" x14ac:dyDescent="0.3">
      <c r="B29" s="9"/>
      <c r="C29" s="21"/>
      <c r="D29" s="21"/>
      <c r="E29" s="63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"/>
      <c r="P29" s="16"/>
      <c r="Q29" s="20"/>
      <c r="R29" s="23"/>
      <c r="S29" s="17"/>
    </row>
    <row r="30" spans="2:22" ht="15" customHeight="1" thickTop="1" x14ac:dyDescent="0.25">
      <c r="B30" s="9"/>
      <c r="C30" s="21"/>
      <c r="D30" s="21"/>
      <c r="E30" s="63"/>
      <c r="F30" s="27"/>
      <c r="G30" s="27"/>
      <c r="H30" s="27"/>
      <c r="I30" s="27"/>
      <c r="J30" s="28"/>
      <c r="K30" s="33"/>
      <c r="L30" s="33"/>
      <c r="M30" s="5"/>
      <c r="O30" s="1"/>
      <c r="P30" s="16"/>
      <c r="Q30" s="20"/>
      <c r="R30" s="23"/>
      <c r="S30" s="17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1"/>
      <c r="P31" s="16"/>
      <c r="Q31" s="20"/>
      <c r="R31" s="34"/>
      <c r="S31" s="17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P32" s="16"/>
      <c r="Q32" s="20"/>
      <c r="R32" s="23"/>
      <c r="S32" s="35"/>
    </row>
    <row r="33" spans="2:19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P33" s="16"/>
      <c r="Q33" s="20"/>
      <c r="R33" s="23"/>
      <c r="S33" s="35"/>
    </row>
    <row r="34" spans="2:19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P34" s="16"/>
      <c r="Q34" s="20"/>
      <c r="R34" s="23"/>
    </row>
    <row r="35" spans="2:19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P35" s="16"/>
      <c r="Q35" s="36"/>
      <c r="R35" s="23"/>
    </row>
    <row r="36" spans="2:19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Q36" s="36"/>
      <c r="R36" s="23"/>
    </row>
    <row r="37" spans="2:19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Q37" s="36"/>
      <c r="R37" s="23"/>
    </row>
    <row r="38" spans="2:19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Q38" s="36"/>
      <c r="R38" s="23"/>
    </row>
    <row r="39" spans="2:19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Q39" s="36"/>
      <c r="R39" s="23"/>
    </row>
    <row r="40" spans="2:19" ht="15" customHeight="1" x14ac:dyDescent="0.2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Q40" s="36"/>
      <c r="R40" s="23"/>
    </row>
    <row r="41" spans="2:19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Q41" s="36"/>
      <c r="R41" s="23"/>
    </row>
    <row r="42" spans="2:19" s="1" customFormat="1" ht="15" customHeight="1" x14ac:dyDescent="0.2">
      <c r="C42" s="39"/>
      <c r="D42" s="39"/>
      <c r="P42"/>
      <c r="Q42" s="2"/>
      <c r="R42" s="17"/>
    </row>
    <row r="43" spans="2:19" s="1" customFormat="1" ht="15" customHeight="1" x14ac:dyDescent="0.2">
      <c r="C43" s="39"/>
      <c r="D43" s="39"/>
      <c r="Q43" s="42"/>
      <c r="R43" s="23"/>
    </row>
    <row r="44" spans="2:19" s="1" customFormat="1" ht="15" customHeight="1" x14ac:dyDescent="0.2">
      <c r="Q44" s="42"/>
      <c r="R44" s="23"/>
    </row>
    <row r="45" spans="2:19" s="1" customFormat="1" x14ac:dyDescent="0.2">
      <c r="Q45" s="42"/>
      <c r="R45" s="23"/>
    </row>
    <row r="46" spans="2:19" x14ac:dyDescent="0.2">
      <c r="P46" s="1"/>
      <c r="Q46" s="42"/>
      <c r="R46" s="23"/>
    </row>
    <row r="47" spans="2:19" x14ac:dyDescent="0.2">
      <c r="H47" s="43"/>
      <c r="Q47" s="42"/>
      <c r="R47" s="23"/>
    </row>
    <row r="48" spans="2:19" x14ac:dyDescent="0.2">
      <c r="Q48" s="42"/>
      <c r="R48" s="44"/>
    </row>
    <row r="49" spans="17:17" x14ac:dyDescent="0.2">
      <c r="Q49" s="42"/>
    </row>
    <row r="50" spans="17:17" x14ac:dyDescent="0.2">
      <c r="Q50" s="42"/>
    </row>
    <row r="51" spans="17:17" x14ac:dyDescent="0.2">
      <c r="Q51" s="42"/>
    </row>
    <row r="52" spans="17:17" x14ac:dyDescent="0.2">
      <c r="Q52" s="42"/>
    </row>
    <row r="53" spans="17:17" x14ac:dyDescent="0.2">
      <c r="Q53" s="42"/>
    </row>
    <row r="54" spans="17:17" x14ac:dyDescent="0.2">
      <c r="Q54" s="42"/>
    </row>
    <row r="55" spans="17:17" x14ac:dyDescent="0.2">
      <c r="Q55" s="42"/>
    </row>
    <row r="56" spans="17:17" x14ac:dyDescent="0.2">
      <c r="Q56" s="42"/>
    </row>
    <row r="57" spans="17:17" x14ac:dyDescent="0.2">
      <c r="Q57" s="42"/>
    </row>
    <row r="58" spans="17:17" x14ac:dyDescent="0.2">
      <c r="Q58" s="42"/>
    </row>
    <row r="59" spans="17:17" x14ac:dyDescent="0.2">
      <c r="Q59" s="42"/>
    </row>
    <row r="60" spans="17:17" x14ac:dyDescent="0.2">
      <c r="Q60" s="42"/>
    </row>
    <row r="61" spans="17:17" x14ac:dyDescent="0.2">
      <c r="Q61" s="42"/>
    </row>
    <row r="62" spans="17:17" x14ac:dyDescent="0.2">
      <c r="Q62" s="42"/>
    </row>
    <row r="63" spans="17:17" x14ac:dyDescent="0.2">
      <c r="Q63" s="42"/>
    </row>
    <row r="64" spans="17:17" x14ac:dyDescent="0.2">
      <c r="Q64" s="42"/>
    </row>
    <row r="65" spans="17:17" x14ac:dyDescent="0.2">
      <c r="Q65" s="42"/>
    </row>
    <row r="66" spans="17:17" x14ac:dyDescent="0.2">
      <c r="Q66" s="42"/>
    </row>
    <row r="67" spans="17:17" x14ac:dyDescent="0.2">
      <c r="Q67" s="42"/>
    </row>
    <row r="68" spans="17:17" x14ac:dyDescent="0.2">
      <c r="Q68" s="42"/>
    </row>
    <row r="69" spans="17:17" x14ac:dyDescent="0.2">
      <c r="Q69" s="35"/>
    </row>
    <row r="73" spans="17:17" x14ac:dyDescent="0.2">
      <c r="Q73" s="35"/>
    </row>
  </sheetData>
  <mergeCells count="33">
    <mergeCell ref="B2:D6"/>
    <mergeCell ref="E2:L6"/>
    <mergeCell ref="B9:C9"/>
    <mergeCell ref="D9:F9"/>
    <mergeCell ref="G9:I9"/>
    <mergeCell ref="J9:M9"/>
    <mergeCell ref="I20:J20"/>
    <mergeCell ref="O9:P9"/>
    <mergeCell ref="B11:C11"/>
    <mergeCell ref="B13:D13"/>
    <mergeCell ref="E13:F13"/>
    <mergeCell ref="H13:I13"/>
    <mergeCell ref="B14:I14"/>
    <mergeCell ref="K14:L14"/>
    <mergeCell ref="B15:I15"/>
    <mergeCell ref="K15:L15"/>
    <mergeCell ref="E16:H16"/>
    <mergeCell ref="K16:L16"/>
    <mergeCell ref="B18:C18"/>
    <mergeCell ref="I21:J21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L41" sqref="B2:M4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12</v>
      </c>
      <c r="P4" s="116">
        <v>50</v>
      </c>
      <c r="Q4" s="116"/>
      <c r="R4" s="116"/>
      <c r="S4" s="117"/>
      <c r="T4" s="116">
        <v>50</v>
      </c>
      <c r="U4" s="121">
        <v>25589.74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480</v>
      </c>
      <c r="P5" s="119">
        <v>135</v>
      </c>
      <c r="Q5" s="119"/>
      <c r="R5" s="119"/>
      <c r="S5" s="120"/>
      <c r="T5" s="120">
        <v>480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/>
      <c r="P6" s="119">
        <v>50</v>
      </c>
      <c r="Q6" s="119"/>
      <c r="R6" s="119"/>
      <c r="S6" s="120"/>
      <c r="T6" s="120">
        <v>12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/>
      <c r="Q7" s="119"/>
      <c r="R7" s="119"/>
      <c r="S7" s="120"/>
      <c r="T7" s="120">
        <v>185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120"/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43987</v>
      </c>
      <c r="K9" s="518"/>
      <c r="L9" s="518"/>
      <c r="M9" s="519"/>
      <c r="O9" s="118"/>
      <c r="P9" s="119"/>
      <c r="Q9" s="119"/>
      <c r="R9" s="119"/>
      <c r="S9" s="120"/>
      <c r="T9" s="120"/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95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/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/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95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137</v>
      </c>
      <c r="F13" s="527"/>
      <c r="G13" s="196"/>
      <c r="H13" s="528" t="s">
        <v>138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727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25589.74</v>
      </c>
      <c r="L15" s="541"/>
      <c r="M15" s="5"/>
      <c r="O15" s="120"/>
      <c r="P15" s="119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26316.74</v>
      </c>
      <c r="L16" s="543"/>
      <c r="M16" s="5"/>
      <c r="O16" s="120"/>
      <c r="P16" s="119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95" t="s">
        <v>6</v>
      </c>
      <c r="I20" s="556">
        <f>P41</f>
        <v>235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95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95" t="s">
        <v>6</v>
      </c>
      <c r="I22" s="541">
        <f>O41</f>
        <v>492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95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95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95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95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727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97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97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492</v>
      </c>
      <c r="P41" s="105">
        <f t="shared" si="0"/>
        <v>235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727</v>
      </c>
      <c r="U41" s="108">
        <f t="shared" si="0"/>
        <v>25589.74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O5" sqref="O5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250</v>
      </c>
      <c r="P4" s="116">
        <v>200</v>
      </c>
      <c r="Q4" s="116"/>
      <c r="R4" s="116">
        <v>90</v>
      </c>
      <c r="S4" s="117"/>
      <c r="T4" s="116">
        <v>185</v>
      </c>
      <c r="U4" s="121">
        <v>5088.8100000000004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18</v>
      </c>
      <c r="P5" s="119">
        <v>185</v>
      </c>
      <c r="Q5" s="119"/>
      <c r="R5" s="119"/>
      <c r="S5" s="120"/>
      <c r="T5" s="120">
        <v>200</v>
      </c>
      <c r="U5" s="122">
        <v>7776.85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200</v>
      </c>
      <c r="P6" s="119">
        <v>250</v>
      </c>
      <c r="Q6" s="119"/>
      <c r="R6" s="119"/>
      <c r="S6" s="120"/>
      <c r="T6" s="120">
        <v>150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250</v>
      </c>
      <c r="P7" s="119">
        <v>36.5</v>
      </c>
      <c r="Q7" s="119"/>
      <c r="R7" s="119"/>
      <c r="S7" s="120"/>
      <c r="T7" s="120">
        <v>18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>
        <v>150</v>
      </c>
      <c r="Q8" s="119"/>
      <c r="R8" s="119"/>
      <c r="S8" s="120"/>
      <c r="T8" s="120">
        <v>250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43990</v>
      </c>
      <c r="K9" s="518"/>
      <c r="L9" s="518"/>
      <c r="M9" s="519"/>
      <c r="O9" s="118"/>
      <c r="P9" s="119">
        <v>18</v>
      </c>
      <c r="Q9" s="119"/>
      <c r="R9" s="119"/>
      <c r="S9" s="120"/>
      <c r="T9" s="120">
        <v>200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95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>
        <v>18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250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95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>
        <v>36.5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139</v>
      </c>
      <c r="F13" s="527"/>
      <c r="G13" s="196"/>
      <c r="H13" s="528" t="s">
        <v>140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250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1647.5</v>
      </c>
      <c r="L14" s="541"/>
      <c r="M14" s="5">
        <v>1342.64</v>
      </c>
      <c r="O14" s="120"/>
      <c r="P14" s="119"/>
      <c r="Q14" s="119"/>
      <c r="R14" s="119"/>
      <c r="S14" s="120"/>
      <c r="T14" s="120">
        <v>90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12865.66</v>
      </c>
      <c r="L15" s="541"/>
      <c r="M15" s="5"/>
      <c r="O15" s="120"/>
      <c r="P15" s="119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14513.16</v>
      </c>
      <c r="L16" s="543"/>
      <c r="M16" s="5"/>
      <c r="O16" s="120"/>
      <c r="P16" s="119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119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119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95" t="s">
        <v>6</v>
      </c>
      <c r="I20" s="556">
        <f>P41</f>
        <v>839.5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95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95" t="s">
        <v>6</v>
      </c>
      <c r="I22" s="541">
        <f>O41</f>
        <v>718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95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95" t="s">
        <v>6</v>
      </c>
      <c r="I24" s="541">
        <f>R41</f>
        <v>90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95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95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1647.5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97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97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718</v>
      </c>
      <c r="P41" s="105">
        <f t="shared" si="0"/>
        <v>839.5</v>
      </c>
      <c r="Q41" s="105">
        <f t="shared" si="0"/>
        <v>0</v>
      </c>
      <c r="R41" s="105">
        <f t="shared" si="0"/>
        <v>90</v>
      </c>
      <c r="S41" s="130">
        <f t="shared" si="0"/>
        <v>0</v>
      </c>
      <c r="T41" s="108">
        <f t="shared" si="0"/>
        <v>1647.5</v>
      </c>
      <c r="U41" s="108">
        <f t="shared" si="0"/>
        <v>12865.66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Q21" sqref="Q2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</v>
      </c>
      <c r="P4" s="116">
        <v>30</v>
      </c>
      <c r="Q4" s="116"/>
      <c r="R4" s="116"/>
      <c r="S4" s="117"/>
      <c r="T4" s="116">
        <v>1049</v>
      </c>
      <c r="U4" s="121">
        <v>220.96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185</v>
      </c>
      <c r="P5" s="119">
        <v>18</v>
      </c>
      <c r="Q5" s="119"/>
      <c r="R5" s="119"/>
      <c r="S5" s="120"/>
      <c r="T5" s="120">
        <v>18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100</v>
      </c>
      <c r="P6" s="119">
        <v>1049</v>
      </c>
      <c r="Q6" s="119"/>
      <c r="R6" s="119"/>
      <c r="S6" s="120"/>
      <c r="T6" s="120">
        <v>185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40</v>
      </c>
      <c r="P7" s="119"/>
      <c r="Q7" s="119"/>
      <c r="R7" s="119"/>
      <c r="S7" s="120"/>
      <c r="T7" s="120">
        <v>40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300</v>
      </c>
      <c r="P8" s="119"/>
      <c r="Q8" s="119"/>
      <c r="R8" s="119"/>
      <c r="S8" s="120"/>
      <c r="T8" s="120">
        <v>30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43991</v>
      </c>
      <c r="K9" s="518"/>
      <c r="L9" s="518"/>
      <c r="M9" s="519"/>
      <c r="O9" s="118">
        <v>90</v>
      </c>
      <c r="P9" s="119"/>
      <c r="Q9" s="119"/>
      <c r="R9" s="119"/>
      <c r="S9" s="120"/>
      <c r="T9" s="120">
        <v>18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95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>
        <v>100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300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95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>
        <v>90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141</v>
      </c>
      <c r="F13" s="527"/>
      <c r="G13" s="196"/>
      <c r="H13" s="528" t="s">
        <v>142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1830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220.96</v>
      </c>
      <c r="L15" s="541"/>
      <c r="M15" s="5"/>
      <c r="O15" s="120"/>
      <c r="P15" s="204">
        <v>-21.95</v>
      </c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2050.96</v>
      </c>
      <c r="L16" s="543"/>
      <c r="M16" s="5"/>
      <c r="O16" s="120"/>
      <c r="P16" s="204">
        <v>-14.4</v>
      </c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4">
        <v>-25.5</v>
      </c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4">
        <v>-16</v>
      </c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119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95" t="s">
        <v>6</v>
      </c>
      <c r="I20" s="556">
        <f>P41</f>
        <v>1019.1499999999999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95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95" t="s">
        <v>6</v>
      </c>
      <c r="I22" s="541">
        <f>O41</f>
        <v>733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95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95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95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95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1752.1499999999999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197"/>
      <c r="F29" s="27"/>
      <c r="G29" s="537" t="s">
        <v>18</v>
      </c>
      <c r="H29" s="537"/>
      <c r="I29" s="537"/>
      <c r="J29" s="28" t="s">
        <v>6</v>
      </c>
      <c r="K29" s="538">
        <f>K27-K14</f>
        <v>-77.850000000000136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197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733</v>
      </c>
      <c r="P41" s="105">
        <f t="shared" si="0"/>
        <v>1019.1499999999999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1830</v>
      </c>
      <c r="U41" s="108">
        <f t="shared" si="0"/>
        <v>220.96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P11" sqref="P1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104.9</v>
      </c>
      <c r="P4" s="116">
        <v>40</v>
      </c>
      <c r="Q4" s="116"/>
      <c r="R4" s="116">
        <v>180</v>
      </c>
      <c r="S4" s="117"/>
      <c r="T4" s="116">
        <v>50</v>
      </c>
      <c r="U4" s="121">
        <v>13994.86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40</v>
      </c>
      <c r="P5" s="119">
        <v>120</v>
      </c>
      <c r="Q5" s="119"/>
      <c r="R5" s="119"/>
      <c r="S5" s="120"/>
      <c r="T5" s="120">
        <v>104.9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135</v>
      </c>
      <c r="P6" s="119"/>
      <c r="Q6" s="119"/>
      <c r="R6" s="119"/>
      <c r="S6" s="120"/>
      <c r="T6" s="120">
        <v>40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135</v>
      </c>
      <c r="P7" s="119"/>
      <c r="Q7" s="119"/>
      <c r="R7" s="119"/>
      <c r="S7" s="120"/>
      <c r="T7" s="120">
        <v>90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50</v>
      </c>
      <c r="P8" s="119"/>
      <c r="Q8" s="119"/>
      <c r="R8" s="119"/>
      <c r="S8" s="120"/>
      <c r="T8" s="120">
        <v>135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43992</v>
      </c>
      <c r="K9" s="518"/>
      <c r="L9" s="518"/>
      <c r="M9" s="519"/>
      <c r="O9" s="118"/>
      <c r="P9" s="119"/>
      <c r="Q9" s="119"/>
      <c r="R9" s="119"/>
      <c r="S9" s="120"/>
      <c r="T9" s="120">
        <v>135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98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>
        <v>40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120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98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>
        <v>90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143</v>
      </c>
      <c r="F13" s="527"/>
      <c r="G13" s="199"/>
      <c r="H13" s="528" t="s">
        <v>144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804.9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13994.86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14799.76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98" t="s">
        <v>6</v>
      </c>
      <c r="I20" s="556">
        <f>P41</f>
        <v>160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98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98" t="s">
        <v>6</v>
      </c>
      <c r="I22" s="541">
        <f>O41</f>
        <v>464.9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98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98" t="s">
        <v>6</v>
      </c>
      <c r="I24" s="541">
        <f>R41</f>
        <v>180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98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98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804.9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00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00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464.9</v>
      </c>
      <c r="P41" s="105">
        <f t="shared" si="0"/>
        <v>160</v>
      </c>
      <c r="Q41" s="105">
        <f t="shared" si="0"/>
        <v>0</v>
      </c>
      <c r="R41" s="105">
        <f t="shared" si="0"/>
        <v>180</v>
      </c>
      <c r="S41" s="130">
        <f t="shared" si="0"/>
        <v>0</v>
      </c>
      <c r="T41" s="108">
        <f t="shared" si="0"/>
        <v>804.9</v>
      </c>
      <c r="U41" s="108">
        <f t="shared" si="0"/>
        <v>13994.86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P12" sqref="P12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600</v>
      </c>
      <c r="P4" s="116">
        <v>185</v>
      </c>
      <c r="Q4" s="116"/>
      <c r="R4" s="116"/>
      <c r="S4" s="117"/>
      <c r="T4" s="116">
        <v>600</v>
      </c>
      <c r="U4" s="121">
        <v>6467.59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90</v>
      </c>
      <c r="P5" s="119"/>
      <c r="Q5" s="119"/>
      <c r="R5" s="119"/>
      <c r="S5" s="120"/>
      <c r="T5" s="120">
        <v>90</v>
      </c>
      <c r="U5" s="122">
        <v>87.1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90</v>
      </c>
      <c r="P6" s="119"/>
      <c r="Q6" s="119"/>
      <c r="R6" s="119"/>
      <c r="S6" s="120"/>
      <c r="T6" s="120">
        <v>90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/>
      <c r="Q7" s="119"/>
      <c r="R7" s="119"/>
      <c r="S7" s="120"/>
      <c r="T7" s="120">
        <v>185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120"/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43994</v>
      </c>
      <c r="K9" s="518"/>
      <c r="L9" s="518"/>
      <c r="M9" s="519"/>
      <c r="O9" s="118"/>
      <c r="P9" s="119"/>
      <c r="Q9" s="119"/>
      <c r="R9" s="119"/>
      <c r="S9" s="120"/>
      <c r="T9" s="120"/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98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/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/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98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145</v>
      </c>
      <c r="F13" s="527"/>
      <c r="G13" s="199"/>
      <c r="H13" s="528" t="s">
        <v>146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965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6554.6900000000005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7519.6900000000005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98" t="s">
        <v>6</v>
      </c>
      <c r="I20" s="556">
        <f>P41</f>
        <v>185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98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98" t="s">
        <v>6</v>
      </c>
      <c r="I22" s="541">
        <f>O41</f>
        <v>780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98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98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98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98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965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00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00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780</v>
      </c>
      <c r="P41" s="105">
        <f t="shared" si="0"/>
        <v>185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965</v>
      </c>
      <c r="U41" s="108">
        <f t="shared" si="0"/>
        <v>6554.6900000000005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O9" sqref="O9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250</v>
      </c>
      <c r="P4" s="116">
        <v>50</v>
      </c>
      <c r="Q4" s="116"/>
      <c r="R4" s="116">
        <v>90</v>
      </c>
      <c r="S4" s="117"/>
      <c r="T4" s="116">
        <v>60</v>
      </c>
      <c r="U4" s="121">
        <v>4202.4799999999996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185</v>
      </c>
      <c r="P5" s="119">
        <v>200</v>
      </c>
      <c r="Q5" s="119"/>
      <c r="R5" s="119"/>
      <c r="S5" s="120"/>
      <c r="T5" s="120">
        <v>18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18</v>
      </c>
      <c r="P6" s="119"/>
      <c r="Q6" s="119"/>
      <c r="R6" s="119"/>
      <c r="S6" s="120"/>
      <c r="T6" s="120">
        <v>185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60</v>
      </c>
      <c r="P7" s="119"/>
      <c r="Q7" s="119"/>
      <c r="R7" s="119"/>
      <c r="S7" s="120"/>
      <c r="T7" s="120">
        <v>250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195</v>
      </c>
      <c r="P8" s="119"/>
      <c r="Q8" s="119"/>
      <c r="R8" s="119"/>
      <c r="S8" s="120"/>
      <c r="T8" s="120">
        <v>90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43997</v>
      </c>
      <c r="K9" s="518"/>
      <c r="L9" s="518"/>
      <c r="M9" s="519"/>
      <c r="O9" s="118">
        <v>300</v>
      </c>
      <c r="P9" s="119"/>
      <c r="Q9" s="119"/>
      <c r="R9" s="119"/>
      <c r="S9" s="120"/>
      <c r="T9" s="120">
        <v>95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98"/>
      <c r="I10" s="1"/>
      <c r="J10" s="1"/>
      <c r="K10" s="1"/>
      <c r="L10" s="1"/>
      <c r="M10" s="5"/>
      <c r="O10" s="118">
        <v>95</v>
      </c>
      <c r="P10" s="119"/>
      <c r="Q10" s="119"/>
      <c r="R10" s="119"/>
      <c r="S10" s="120"/>
      <c r="T10" s="120">
        <v>200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50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98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>
        <v>195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147</v>
      </c>
      <c r="F13" s="527"/>
      <c r="G13" s="199"/>
      <c r="H13" s="528" t="s">
        <v>148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300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1443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4202.4799999999996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5645.48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98" t="s">
        <v>6</v>
      </c>
      <c r="I20" s="556">
        <f>P41</f>
        <v>250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98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98" t="s">
        <v>6</v>
      </c>
      <c r="I22" s="541">
        <f>O41</f>
        <v>1103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98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98" t="s">
        <v>6</v>
      </c>
      <c r="I24" s="541">
        <f>R41</f>
        <v>90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98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98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1443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00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00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1103</v>
      </c>
      <c r="P41" s="105">
        <f t="shared" si="0"/>
        <v>250</v>
      </c>
      <c r="Q41" s="105">
        <f t="shared" si="0"/>
        <v>0</v>
      </c>
      <c r="R41" s="105">
        <f t="shared" si="0"/>
        <v>90</v>
      </c>
      <c r="S41" s="130">
        <f t="shared" si="0"/>
        <v>0</v>
      </c>
      <c r="T41" s="108">
        <f t="shared" si="0"/>
        <v>1443</v>
      </c>
      <c r="U41" s="108">
        <f t="shared" si="0"/>
        <v>4202.4799999999996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P13" sqref="P13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135</v>
      </c>
      <c r="P4" s="116">
        <v>150</v>
      </c>
      <c r="Q4" s="116"/>
      <c r="R4" s="116">
        <v>50</v>
      </c>
      <c r="S4" s="117"/>
      <c r="T4" s="116">
        <v>135</v>
      </c>
      <c r="U4" s="121">
        <v>1725.87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185</v>
      </c>
      <c r="P5" s="119">
        <v>18</v>
      </c>
      <c r="Q5" s="119"/>
      <c r="R5" s="119">
        <v>50</v>
      </c>
      <c r="S5" s="120"/>
      <c r="T5" s="120">
        <v>10</v>
      </c>
      <c r="U5" s="122">
        <v>8832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40</v>
      </c>
      <c r="P6" s="119">
        <v>185</v>
      </c>
      <c r="Q6" s="119"/>
      <c r="R6" s="119"/>
      <c r="S6" s="120"/>
      <c r="T6" s="120">
        <v>120</v>
      </c>
      <c r="U6" s="120">
        <v>224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120</v>
      </c>
      <c r="P7" s="119">
        <v>36.5</v>
      </c>
      <c r="Q7" s="119"/>
      <c r="R7" s="119"/>
      <c r="S7" s="120"/>
      <c r="T7" s="120">
        <v>36.5</v>
      </c>
      <c r="U7" s="120">
        <v>371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185</v>
      </c>
      <c r="P8" s="119">
        <v>135</v>
      </c>
      <c r="Q8" s="119"/>
      <c r="R8" s="119"/>
      <c r="S8" s="120"/>
      <c r="T8" s="120">
        <v>185</v>
      </c>
      <c r="U8" s="120">
        <v>630</v>
      </c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43998</v>
      </c>
      <c r="K9" s="518"/>
      <c r="L9" s="518"/>
      <c r="M9" s="519"/>
      <c r="O9" s="118">
        <v>240</v>
      </c>
      <c r="P9" s="119">
        <v>10</v>
      </c>
      <c r="Q9" s="119"/>
      <c r="R9" s="119"/>
      <c r="S9" s="120"/>
      <c r="T9" s="120">
        <v>185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98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>
        <v>240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150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98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>
        <v>18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149</v>
      </c>
      <c r="F13" s="527"/>
      <c r="G13" s="199"/>
      <c r="H13" s="528" t="s">
        <v>150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40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1539.5</v>
      </c>
      <c r="L14" s="541"/>
      <c r="M14" s="5">
        <v>1342.64</v>
      </c>
      <c r="O14" s="120"/>
      <c r="P14" s="119"/>
      <c r="Q14" s="119"/>
      <c r="R14" s="119"/>
      <c r="S14" s="120"/>
      <c r="T14" s="120">
        <v>50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11782.869999999999</v>
      </c>
      <c r="L15" s="541"/>
      <c r="M15" s="5"/>
      <c r="O15" s="120"/>
      <c r="P15" s="205"/>
      <c r="Q15" s="119"/>
      <c r="R15" s="119"/>
      <c r="S15" s="120"/>
      <c r="T15" s="120">
        <v>50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13322.369999999999</v>
      </c>
      <c r="L16" s="543"/>
      <c r="M16" s="5"/>
      <c r="O16" s="120"/>
      <c r="P16" s="205"/>
      <c r="Q16" s="119"/>
      <c r="R16" s="119"/>
      <c r="S16" s="120"/>
      <c r="T16" s="120">
        <v>185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>
        <v>135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98" t="s">
        <v>6</v>
      </c>
      <c r="I20" s="556">
        <f>P41</f>
        <v>534.5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98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98" t="s">
        <v>6</v>
      </c>
      <c r="I22" s="541">
        <f>O41</f>
        <v>905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98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98" t="s">
        <v>6</v>
      </c>
      <c r="I24" s="541">
        <f>R41</f>
        <v>100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98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98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1539.5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00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00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905</v>
      </c>
      <c r="P41" s="105">
        <f t="shared" si="0"/>
        <v>534.5</v>
      </c>
      <c r="Q41" s="105">
        <f t="shared" si="0"/>
        <v>0</v>
      </c>
      <c r="R41" s="105">
        <f t="shared" si="0"/>
        <v>100</v>
      </c>
      <c r="S41" s="130">
        <f t="shared" si="0"/>
        <v>0</v>
      </c>
      <c r="T41" s="108">
        <f t="shared" si="0"/>
        <v>1539.5</v>
      </c>
      <c r="U41" s="108">
        <f t="shared" si="0"/>
        <v>11782.869999999999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R18" sqref="R18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10</v>
      </c>
      <c r="P4" s="116">
        <v>50</v>
      </c>
      <c r="Q4" s="116"/>
      <c r="R4" s="116"/>
      <c r="S4" s="117"/>
      <c r="T4" s="116">
        <v>50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/>
      <c r="P5" s="119">
        <v>135</v>
      </c>
      <c r="Q5" s="119"/>
      <c r="R5" s="119"/>
      <c r="S5" s="120"/>
      <c r="T5" s="120">
        <v>135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/>
      <c r="P6" s="119"/>
      <c r="Q6" s="119"/>
      <c r="R6" s="119"/>
      <c r="S6" s="120"/>
      <c r="T6" s="120">
        <v>10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/>
      <c r="Q7" s="119"/>
      <c r="R7" s="119"/>
      <c r="S7" s="120"/>
      <c r="T7" s="120"/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120"/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43999</v>
      </c>
      <c r="K9" s="518"/>
      <c r="L9" s="518"/>
      <c r="M9" s="519"/>
      <c r="O9" s="118"/>
      <c r="P9" s="119"/>
      <c r="Q9" s="119"/>
      <c r="R9" s="119"/>
      <c r="S9" s="120"/>
      <c r="T9" s="120"/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98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/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/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98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151</v>
      </c>
      <c r="F13" s="527"/>
      <c r="G13" s="199"/>
      <c r="H13" s="528" t="s">
        <v>152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195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195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98" t="s">
        <v>6</v>
      </c>
      <c r="I20" s="556">
        <f>P41</f>
        <v>185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98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98" t="s">
        <v>6</v>
      </c>
      <c r="I22" s="541">
        <f>O41</f>
        <v>10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98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98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98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98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195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00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00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10</v>
      </c>
      <c r="P41" s="105">
        <f t="shared" si="0"/>
        <v>185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195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L21" sqref="L2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130</v>
      </c>
      <c r="P4" s="116">
        <v>12</v>
      </c>
      <c r="Q4" s="116"/>
      <c r="R4" s="116">
        <v>60</v>
      </c>
      <c r="S4" s="117">
        <v>96.48</v>
      </c>
      <c r="T4" s="116">
        <v>265</v>
      </c>
      <c r="U4" s="121">
        <v>9910.7999999999993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135</v>
      </c>
      <c r="P5" s="119">
        <v>28</v>
      </c>
      <c r="Q5" s="119"/>
      <c r="R5" s="119"/>
      <c r="S5" s="120"/>
      <c r="T5" s="120">
        <v>135</v>
      </c>
      <c r="U5" s="122">
        <v>8267.4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135</v>
      </c>
      <c r="P6" s="119">
        <v>18</v>
      </c>
      <c r="Q6" s="119"/>
      <c r="R6" s="119"/>
      <c r="S6" s="120"/>
      <c r="T6" s="120">
        <v>50</v>
      </c>
      <c r="U6" s="120">
        <v>9186.7999999999993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70</v>
      </c>
      <c r="P7" s="119">
        <v>18</v>
      </c>
      <c r="Q7" s="119"/>
      <c r="R7" s="119"/>
      <c r="S7" s="120"/>
      <c r="T7" s="120">
        <v>12</v>
      </c>
      <c r="U7" s="120">
        <v>9990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135</v>
      </c>
      <c r="P8" s="119">
        <v>28</v>
      </c>
      <c r="Q8" s="119"/>
      <c r="R8" s="119"/>
      <c r="S8" s="120"/>
      <c r="T8" s="120">
        <v>135</v>
      </c>
      <c r="U8" s="120">
        <v>2728.5</v>
      </c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44000</v>
      </c>
      <c r="K9" s="518"/>
      <c r="L9" s="518"/>
      <c r="M9" s="519"/>
      <c r="O9" s="118">
        <v>40</v>
      </c>
      <c r="P9" s="119">
        <v>50</v>
      </c>
      <c r="Q9" s="119"/>
      <c r="R9" s="119"/>
      <c r="S9" s="120"/>
      <c r="T9" s="120">
        <v>12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198"/>
      <c r="I10" s="1"/>
      <c r="J10" s="1"/>
      <c r="K10" s="1"/>
      <c r="L10" s="1"/>
      <c r="M10" s="5"/>
      <c r="O10" s="118"/>
      <c r="P10" s="119">
        <v>12</v>
      </c>
      <c r="Q10" s="119"/>
      <c r="R10" s="119"/>
      <c r="S10" s="120"/>
      <c r="T10" s="120">
        <v>40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70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198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>
        <v>28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153</v>
      </c>
      <c r="F13" s="527"/>
      <c r="G13" s="199"/>
      <c r="H13" s="528" t="s">
        <v>154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18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967.48</v>
      </c>
      <c r="L14" s="541"/>
      <c r="M14" s="5">
        <v>1342.64</v>
      </c>
      <c r="O14" s="120"/>
      <c r="P14" s="119"/>
      <c r="Q14" s="119"/>
      <c r="R14" s="119"/>
      <c r="S14" s="120"/>
      <c r="T14" s="120">
        <v>60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40083.5</v>
      </c>
      <c r="L15" s="541"/>
      <c r="M15" s="5"/>
      <c r="O15" s="120"/>
      <c r="P15" s="205"/>
      <c r="Q15" s="119"/>
      <c r="R15" s="119"/>
      <c r="S15" s="120"/>
      <c r="T15" s="120">
        <v>18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41050.980000000003</v>
      </c>
      <c r="L16" s="543"/>
      <c r="M16" s="5"/>
      <c r="O16" s="120"/>
      <c r="P16" s="205"/>
      <c r="Q16" s="119"/>
      <c r="R16" s="119"/>
      <c r="S16" s="120"/>
      <c r="T16" s="120">
        <v>28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>
        <v>96.48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198" t="s">
        <v>6</v>
      </c>
      <c r="I20" s="556">
        <f>P41</f>
        <v>166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198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198" t="s">
        <v>6</v>
      </c>
      <c r="I22" s="541">
        <f>O41</f>
        <v>645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198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198" t="s">
        <v>6</v>
      </c>
      <c r="I24" s="541">
        <f>R41</f>
        <v>60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198" t="s">
        <v>6</v>
      </c>
      <c r="I25" s="541">
        <f>S41</f>
        <v>96.48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198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967.48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00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00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645</v>
      </c>
      <c r="P41" s="105">
        <f t="shared" si="0"/>
        <v>166</v>
      </c>
      <c r="Q41" s="105">
        <f t="shared" si="0"/>
        <v>0</v>
      </c>
      <c r="R41" s="105">
        <f t="shared" si="0"/>
        <v>60</v>
      </c>
      <c r="S41" s="130">
        <f t="shared" si="0"/>
        <v>96.48</v>
      </c>
      <c r="T41" s="108">
        <f t="shared" si="0"/>
        <v>967.48</v>
      </c>
      <c r="U41" s="108">
        <f t="shared" si="0"/>
        <v>40083.5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P7" sqref="P7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</v>
      </c>
      <c r="P4" s="116">
        <v>50</v>
      </c>
      <c r="Q4" s="116"/>
      <c r="R4" s="116"/>
      <c r="S4" s="117"/>
      <c r="T4" s="116">
        <v>100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/>
      <c r="P5" s="119">
        <v>100</v>
      </c>
      <c r="Q5" s="119"/>
      <c r="R5" s="119"/>
      <c r="S5" s="120"/>
      <c r="T5" s="120">
        <v>50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/>
      <c r="P6" s="119">
        <v>90</v>
      </c>
      <c r="Q6" s="119"/>
      <c r="R6" s="119"/>
      <c r="S6" s="120"/>
      <c r="T6" s="120">
        <v>18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/>
      <c r="Q7" s="119"/>
      <c r="R7" s="119"/>
      <c r="S7" s="120"/>
      <c r="T7" s="120">
        <v>90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120"/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44001</v>
      </c>
      <c r="K9" s="518"/>
      <c r="L9" s="518"/>
      <c r="M9" s="519"/>
      <c r="O9" s="118"/>
      <c r="P9" s="119"/>
      <c r="Q9" s="119"/>
      <c r="R9" s="119"/>
      <c r="S9" s="120"/>
      <c r="T9" s="120"/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01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/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/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01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155</v>
      </c>
      <c r="F13" s="527"/>
      <c r="G13" s="202"/>
      <c r="H13" s="528" t="s">
        <v>156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258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258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01" t="s">
        <v>6</v>
      </c>
      <c r="I20" s="556">
        <f>P41</f>
        <v>240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01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01" t="s">
        <v>6</v>
      </c>
      <c r="I22" s="541">
        <f>O41</f>
        <v>18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01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01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01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01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258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03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03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18</v>
      </c>
      <c r="P41" s="105">
        <f t="shared" si="0"/>
        <v>240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258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Normal="100" zoomScaleSheetLayoutView="100" workbookViewId="0">
      <selection activeCell="G19" sqref="G19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6" max="16" width="8.5703125" customWidth="1"/>
    <col min="17" max="17" width="10.42578125" customWidth="1"/>
    <col min="18" max="18" width="14.28515625" bestFit="1" customWidth="1"/>
    <col min="19" max="19" width="12.140625" bestFit="1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P1" s="2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Q2" s="4"/>
    </row>
    <row r="3" spans="1:23" ht="15" customHeight="1" x14ac:dyDescent="0.2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Q3" s="51" t="s">
        <v>23</v>
      </c>
      <c r="R3" s="51" t="s">
        <v>24</v>
      </c>
      <c r="S3" s="51" t="s">
        <v>25</v>
      </c>
      <c r="T3" s="52" t="s">
        <v>26</v>
      </c>
      <c r="U3" s="51" t="s">
        <v>27</v>
      </c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Q4" s="54"/>
      <c r="R4" s="54">
        <v>18</v>
      </c>
      <c r="S4" s="55"/>
      <c r="T4" s="56">
        <v>18</v>
      </c>
      <c r="U4" s="54"/>
      <c r="W4" s="60">
        <v>60</v>
      </c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Q5" s="56"/>
      <c r="R5" s="54">
        <v>10</v>
      </c>
      <c r="S5" s="55"/>
      <c r="T5" s="56">
        <v>10</v>
      </c>
      <c r="U5" s="55"/>
      <c r="W5" s="58">
        <v>50</v>
      </c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Q6" s="56"/>
      <c r="R6" s="54"/>
      <c r="S6" s="55"/>
      <c r="T6" s="56"/>
      <c r="U6" s="55"/>
      <c r="W6" s="58">
        <v>90</v>
      </c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Q7" s="56"/>
      <c r="R7" s="54"/>
      <c r="S7" s="55"/>
      <c r="T7" s="55"/>
      <c r="U7" s="55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"/>
      <c r="P8" s="1"/>
      <c r="Q8" s="56"/>
      <c r="R8" s="54"/>
      <c r="S8" s="55"/>
      <c r="T8" s="56"/>
      <c r="U8" s="55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14" t="s">
        <v>2</v>
      </c>
      <c r="H9" s="515"/>
      <c r="I9" s="516"/>
      <c r="J9" s="517">
        <v>43910</v>
      </c>
      <c r="K9" s="518"/>
      <c r="L9" s="518"/>
      <c r="M9" s="519"/>
      <c r="O9" s="522"/>
      <c r="P9" s="522"/>
      <c r="Q9" s="56"/>
      <c r="R9" s="54"/>
      <c r="S9" s="55"/>
      <c r="T9" s="56"/>
      <c r="U9" s="55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64"/>
      <c r="I10" s="1"/>
      <c r="J10" s="1"/>
      <c r="K10" s="1"/>
      <c r="L10" s="1"/>
      <c r="M10" s="5"/>
      <c r="O10" s="1"/>
      <c r="P10" s="11"/>
      <c r="Q10" s="56"/>
      <c r="R10" s="54"/>
      <c r="S10" s="55"/>
      <c r="T10" s="56"/>
      <c r="U10" s="55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"/>
      <c r="P11" s="15"/>
      <c r="Q11" s="55"/>
      <c r="R11" s="54"/>
      <c r="S11" s="55"/>
      <c r="T11" s="56"/>
      <c r="U11" s="55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64"/>
      <c r="I12" s="1"/>
      <c r="J12" s="1"/>
      <c r="K12" s="1"/>
      <c r="L12" s="1"/>
      <c r="M12" s="5"/>
      <c r="O12" s="1"/>
      <c r="P12" s="16"/>
      <c r="Q12" s="55"/>
      <c r="R12" s="54"/>
      <c r="S12" s="55"/>
      <c r="T12" s="56"/>
      <c r="U12" s="55"/>
      <c r="W12" s="58"/>
    </row>
    <row r="13" spans="1:23" ht="15" customHeight="1" x14ac:dyDescent="0.2">
      <c r="B13" s="525" t="s">
        <v>4</v>
      </c>
      <c r="C13" s="526"/>
      <c r="D13" s="526"/>
      <c r="E13" s="527" t="s">
        <v>39</v>
      </c>
      <c r="F13" s="527"/>
      <c r="G13" s="65"/>
      <c r="H13" s="528" t="s">
        <v>40</v>
      </c>
      <c r="I13" s="528"/>
      <c r="J13" s="19"/>
      <c r="K13" s="19"/>
      <c r="L13" s="19"/>
      <c r="M13" s="5"/>
      <c r="O13" s="1"/>
      <c r="P13" s="16"/>
      <c r="Q13" s="55"/>
      <c r="R13" s="54"/>
      <c r="S13" s="55"/>
      <c r="T13" s="56"/>
      <c r="U13" s="55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T21</f>
        <v>28</v>
      </c>
      <c r="L14" s="541"/>
      <c r="M14" s="5">
        <v>1342.64</v>
      </c>
      <c r="O14" s="1"/>
      <c r="P14" s="16"/>
      <c r="Q14" s="55"/>
      <c r="R14" s="54"/>
      <c r="S14" s="55"/>
      <c r="T14" s="56"/>
      <c r="U14" s="55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U21</f>
        <v>0</v>
      </c>
      <c r="L15" s="541"/>
      <c r="M15" s="5"/>
      <c r="O15" s="1"/>
      <c r="P15" s="16"/>
      <c r="Q15" s="55"/>
      <c r="R15" s="54"/>
      <c r="S15" s="55"/>
      <c r="T15" s="56"/>
      <c r="U15" s="55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28</v>
      </c>
      <c r="L16" s="543"/>
      <c r="M16" s="5"/>
      <c r="O16" s="1"/>
      <c r="P16" s="16"/>
      <c r="Q16" s="55"/>
      <c r="R16" s="54"/>
      <c r="S16" s="55"/>
      <c r="T16" s="56"/>
      <c r="U16" s="55"/>
      <c r="W16" s="59">
        <f>SUM(W3:W15)</f>
        <v>200</v>
      </c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"/>
      <c r="P17" s="16"/>
      <c r="Q17" s="55"/>
      <c r="R17" s="54"/>
      <c r="S17" s="55"/>
      <c r="T17" s="56"/>
      <c r="U17" s="55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"/>
      <c r="P18" s="16"/>
      <c r="Q18" s="55"/>
      <c r="R18" s="54"/>
      <c r="S18" s="55"/>
      <c r="T18" s="55"/>
      <c r="U18" s="55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"/>
      <c r="P19" s="23"/>
      <c r="Q19" s="55"/>
      <c r="R19" s="54"/>
      <c r="S19" s="55"/>
      <c r="T19" s="55"/>
      <c r="U19" s="55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64" t="s">
        <v>6</v>
      </c>
      <c r="I20" s="520">
        <f>R21</f>
        <v>28</v>
      </c>
      <c r="J20" s="521"/>
      <c r="K20" s="1"/>
      <c r="L20" s="1"/>
      <c r="M20" s="5"/>
      <c r="O20" s="1"/>
      <c r="P20" s="26"/>
      <c r="Q20" s="55"/>
      <c r="R20" s="54"/>
      <c r="S20" s="55"/>
      <c r="T20" s="55"/>
      <c r="U20" s="55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64" t="s">
        <v>6</v>
      </c>
      <c r="I21" s="532">
        <v>0</v>
      </c>
      <c r="J21" s="532"/>
      <c r="K21" s="1" t="s">
        <v>12</v>
      </c>
      <c r="M21" s="5"/>
      <c r="O21" s="1"/>
      <c r="P21" s="53" t="s">
        <v>28</v>
      </c>
      <c r="Q21" s="55">
        <f>SUM(Q4:Q20)</f>
        <v>0</v>
      </c>
      <c r="R21" s="54">
        <f>SUM(R4:R20)</f>
        <v>28</v>
      </c>
      <c r="S21" s="55"/>
      <c r="T21" s="55">
        <f>SUM(T4:T20)</f>
        <v>28</v>
      </c>
      <c r="U21" s="55">
        <f>SUM(U4:U20)</f>
        <v>0</v>
      </c>
      <c r="V21" s="57">
        <f>SUM(T21:U21)</f>
        <v>28</v>
      </c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64" t="s">
        <v>6</v>
      </c>
      <c r="I22" s="531">
        <f>Q21</f>
        <v>0</v>
      </c>
      <c r="J22" s="532"/>
      <c r="K22" s="1" t="s">
        <v>12</v>
      </c>
      <c r="L22" s="1"/>
      <c r="M22" s="5"/>
      <c r="O22" s="1"/>
      <c r="P22" s="23"/>
      <c r="Q22" s="20"/>
      <c r="R22" s="16"/>
      <c r="S22" s="17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64" t="s">
        <v>6</v>
      </c>
      <c r="I23" s="532">
        <v>0</v>
      </c>
      <c r="J23" s="532"/>
      <c r="K23" s="1"/>
      <c r="L23" s="1"/>
      <c r="M23" s="5"/>
      <c r="O23" s="1"/>
      <c r="P23" s="23"/>
      <c r="Q23" s="20"/>
      <c r="R23" s="16"/>
      <c r="S23" s="17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64" t="s">
        <v>6</v>
      </c>
      <c r="I24" s="532">
        <v>0</v>
      </c>
      <c r="J24" s="532"/>
      <c r="K24" s="1"/>
      <c r="L24" s="1"/>
      <c r="M24" s="5"/>
      <c r="O24" s="1"/>
      <c r="P24" s="16"/>
      <c r="Q24" s="20"/>
      <c r="R24" s="16"/>
      <c r="S24" s="17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64" t="s">
        <v>6</v>
      </c>
      <c r="I25" s="532">
        <v>0</v>
      </c>
      <c r="J25" s="532"/>
      <c r="K25" s="1"/>
      <c r="L25" s="1"/>
      <c r="M25" s="5"/>
      <c r="O25" s="1"/>
      <c r="P25" s="16"/>
      <c r="Q25" s="20"/>
      <c r="R25" s="16"/>
      <c r="S25" s="17"/>
    </row>
    <row r="26" spans="2:22" ht="15" customHeight="1" x14ac:dyDescent="0.2">
      <c r="B26" s="24"/>
      <c r="C26" s="1"/>
      <c r="D26" s="25"/>
      <c r="E26" s="1"/>
      <c r="F26" s="1"/>
      <c r="G26" s="1"/>
      <c r="H26" s="64"/>
      <c r="I26" s="1"/>
      <c r="J26" s="1"/>
      <c r="K26" s="1"/>
      <c r="L26" s="1"/>
      <c r="M26" s="5"/>
      <c r="O26" s="1"/>
      <c r="P26" s="16"/>
      <c r="Q26" s="20"/>
      <c r="R26" s="16"/>
      <c r="S26" s="17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28</v>
      </c>
      <c r="L27" s="535"/>
      <c r="M27" s="5"/>
      <c r="O27" s="1"/>
      <c r="P27" s="16"/>
      <c r="Q27" s="20"/>
      <c r="R27" s="17"/>
      <c r="S27" s="17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"/>
      <c r="P28" s="16"/>
      <c r="Q28" s="20"/>
      <c r="R28" s="23"/>
      <c r="S28" s="17"/>
    </row>
    <row r="29" spans="2:22" ht="15" customHeight="1" thickBot="1" x14ac:dyDescent="0.3">
      <c r="B29" s="9"/>
      <c r="C29" s="21"/>
      <c r="D29" s="21"/>
      <c r="E29" s="66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"/>
      <c r="P29" s="16"/>
      <c r="Q29" s="20"/>
      <c r="R29" s="23"/>
      <c r="S29" s="17"/>
    </row>
    <row r="30" spans="2:22" ht="15" customHeight="1" thickTop="1" x14ac:dyDescent="0.25">
      <c r="B30" s="9"/>
      <c r="C30" s="21"/>
      <c r="D30" s="21"/>
      <c r="E30" s="66"/>
      <c r="F30" s="27"/>
      <c r="G30" s="27"/>
      <c r="H30" s="27"/>
      <c r="I30" s="27"/>
      <c r="J30" s="28"/>
      <c r="K30" s="33"/>
      <c r="L30" s="33"/>
      <c r="M30" s="5"/>
      <c r="O30" s="1"/>
      <c r="P30" s="16"/>
      <c r="Q30" s="20"/>
      <c r="R30" s="23"/>
      <c r="S30" s="17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1"/>
      <c r="P31" s="16"/>
      <c r="Q31" s="20"/>
      <c r="R31" s="34"/>
      <c r="S31" s="17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P32" s="16"/>
      <c r="Q32" s="20"/>
      <c r="R32" s="23"/>
      <c r="S32" s="35"/>
    </row>
    <row r="33" spans="2:19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P33" s="16"/>
      <c r="Q33" s="20"/>
      <c r="R33" s="23"/>
      <c r="S33" s="35"/>
    </row>
    <row r="34" spans="2:19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P34" s="16"/>
      <c r="Q34" s="20"/>
      <c r="R34" s="23"/>
    </row>
    <row r="35" spans="2:19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P35" s="16"/>
      <c r="Q35" s="36"/>
      <c r="R35" s="23"/>
    </row>
    <row r="36" spans="2:19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Q36" s="36"/>
      <c r="R36" s="23"/>
    </row>
    <row r="37" spans="2:19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Q37" s="36"/>
      <c r="R37" s="23"/>
    </row>
    <row r="38" spans="2:19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Q38" s="36"/>
      <c r="R38" s="23"/>
    </row>
    <row r="39" spans="2:19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Q39" s="36"/>
      <c r="R39" s="23"/>
    </row>
    <row r="40" spans="2:19" ht="15" customHeight="1" x14ac:dyDescent="0.2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Q40" s="36"/>
      <c r="R40" s="23"/>
    </row>
    <row r="41" spans="2:19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Q41" s="36"/>
      <c r="R41" s="23"/>
    </row>
    <row r="42" spans="2:19" s="1" customFormat="1" ht="15" customHeight="1" x14ac:dyDescent="0.2">
      <c r="C42" s="39"/>
      <c r="D42" s="39"/>
      <c r="P42"/>
      <c r="Q42" s="2"/>
      <c r="R42" s="17"/>
    </row>
    <row r="43" spans="2:19" s="1" customFormat="1" ht="15" customHeight="1" x14ac:dyDescent="0.2">
      <c r="C43" s="39"/>
      <c r="D43" s="39"/>
      <c r="Q43" s="42"/>
      <c r="R43" s="23"/>
    </row>
    <row r="44" spans="2:19" s="1" customFormat="1" ht="15" customHeight="1" x14ac:dyDescent="0.2">
      <c r="Q44" s="42"/>
      <c r="R44" s="23"/>
    </row>
    <row r="45" spans="2:19" s="1" customFormat="1" x14ac:dyDescent="0.2">
      <c r="Q45" s="42"/>
      <c r="R45" s="23"/>
    </row>
    <row r="46" spans="2:19" x14ac:dyDescent="0.2">
      <c r="P46" s="1"/>
      <c r="Q46" s="42"/>
      <c r="R46" s="23"/>
    </row>
    <row r="47" spans="2:19" x14ac:dyDescent="0.2">
      <c r="H47" s="43"/>
      <c r="Q47" s="42"/>
      <c r="R47" s="23"/>
    </row>
    <row r="48" spans="2:19" x14ac:dyDescent="0.2">
      <c r="Q48" s="42"/>
      <c r="R48" s="44"/>
    </row>
    <row r="49" spans="17:17" x14ac:dyDescent="0.2">
      <c r="Q49" s="42"/>
    </row>
    <row r="50" spans="17:17" x14ac:dyDescent="0.2">
      <c r="Q50" s="42"/>
    </row>
    <row r="51" spans="17:17" x14ac:dyDescent="0.2">
      <c r="Q51" s="42"/>
    </row>
    <row r="52" spans="17:17" x14ac:dyDescent="0.2">
      <c r="Q52" s="42"/>
    </row>
    <row r="53" spans="17:17" x14ac:dyDescent="0.2">
      <c r="Q53" s="42"/>
    </row>
    <row r="54" spans="17:17" x14ac:dyDescent="0.2">
      <c r="Q54" s="42"/>
    </row>
    <row r="55" spans="17:17" x14ac:dyDescent="0.2">
      <c r="Q55" s="42"/>
    </row>
    <row r="56" spans="17:17" x14ac:dyDescent="0.2">
      <c r="Q56" s="42"/>
    </row>
    <row r="57" spans="17:17" x14ac:dyDescent="0.2">
      <c r="Q57" s="42"/>
    </row>
    <row r="58" spans="17:17" x14ac:dyDescent="0.2">
      <c r="Q58" s="42"/>
    </row>
    <row r="59" spans="17:17" x14ac:dyDescent="0.2">
      <c r="Q59" s="42"/>
    </row>
    <row r="60" spans="17:17" x14ac:dyDescent="0.2">
      <c r="Q60" s="42"/>
    </row>
    <row r="61" spans="17:17" x14ac:dyDescent="0.2">
      <c r="Q61" s="42"/>
    </row>
    <row r="62" spans="17:17" x14ac:dyDescent="0.2">
      <c r="Q62" s="42"/>
    </row>
    <row r="63" spans="17:17" x14ac:dyDescent="0.2">
      <c r="Q63" s="42"/>
    </row>
    <row r="64" spans="17:17" x14ac:dyDescent="0.2">
      <c r="Q64" s="42"/>
    </row>
    <row r="65" spans="17:17" x14ac:dyDescent="0.2">
      <c r="Q65" s="42"/>
    </row>
    <row r="66" spans="17:17" x14ac:dyDescent="0.2">
      <c r="Q66" s="42"/>
    </row>
    <row r="67" spans="17:17" x14ac:dyDescent="0.2">
      <c r="Q67" s="42"/>
    </row>
    <row r="68" spans="17:17" x14ac:dyDescent="0.2">
      <c r="Q68" s="42"/>
    </row>
    <row r="69" spans="17:17" x14ac:dyDescent="0.2">
      <c r="Q69" s="35"/>
    </row>
    <row r="73" spans="17:17" x14ac:dyDescent="0.2">
      <c r="Q73" s="35"/>
    </row>
  </sheetData>
  <mergeCells count="33">
    <mergeCell ref="B2:D6"/>
    <mergeCell ref="E2:L6"/>
    <mergeCell ref="B9:C9"/>
    <mergeCell ref="D9:F9"/>
    <mergeCell ref="G9:I9"/>
    <mergeCell ref="J9:M9"/>
    <mergeCell ref="I20:J20"/>
    <mergeCell ref="O9:P9"/>
    <mergeCell ref="B11:C11"/>
    <mergeCell ref="B13:D13"/>
    <mergeCell ref="E13:F13"/>
    <mergeCell ref="H13:I13"/>
    <mergeCell ref="B14:I14"/>
    <mergeCell ref="K14:L14"/>
    <mergeCell ref="B15:I15"/>
    <mergeCell ref="K15:L15"/>
    <mergeCell ref="E16:H16"/>
    <mergeCell ref="K16:L16"/>
    <mergeCell ref="B18:C18"/>
    <mergeCell ref="I21:J21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L23" sqref="L23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185</v>
      </c>
      <c r="P4" s="116">
        <v>50</v>
      </c>
      <c r="Q4" s="116"/>
      <c r="R4" s="116"/>
      <c r="S4" s="117">
        <v>90</v>
      </c>
      <c r="T4" s="116">
        <v>60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90</v>
      </c>
      <c r="P5" s="119">
        <v>185</v>
      </c>
      <c r="Q5" s="119"/>
      <c r="R5" s="119"/>
      <c r="S5" s="120">
        <v>90</v>
      </c>
      <c r="T5" s="120">
        <v>200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535</v>
      </c>
      <c r="P6" s="119"/>
      <c r="Q6" s="119"/>
      <c r="R6" s="119"/>
      <c r="S6" s="120">
        <v>90</v>
      </c>
      <c r="T6" s="120">
        <v>90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18</v>
      </c>
      <c r="P7" s="119"/>
      <c r="Q7" s="119"/>
      <c r="R7" s="119"/>
      <c r="S7" s="120"/>
      <c r="T7" s="120">
        <v>135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200</v>
      </c>
      <c r="P8" s="119"/>
      <c r="Q8" s="119"/>
      <c r="R8" s="119"/>
      <c r="S8" s="120"/>
      <c r="T8" s="120">
        <v>90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44004</v>
      </c>
      <c r="K9" s="518"/>
      <c r="L9" s="518"/>
      <c r="M9" s="519"/>
      <c r="O9" s="118">
        <v>60</v>
      </c>
      <c r="P9" s="119"/>
      <c r="Q9" s="119"/>
      <c r="R9" s="119"/>
      <c r="S9" s="120"/>
      <c r="T9" s="120">
        <v>50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06"/>
      <c r="I10" s="1"/>
      <c r="J10" s="1"/>
      <c r="K10" s="1"/>
      <c r="L10" s="1"/>
      <c r="M10" s="5"/>
      <c r="O10" s="118">
        <v>135</v>
      </c>
      <c r="P10" s="119"/>
      <c r="Q10" s="119"/>
      <c r="R10" s="119"/>
      <c r="S10" s="120"/>
      <c r="T10" s="120">
        <v>18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185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06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>
        <v>185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157</v>
      </c>
      <c r="F13" s="527"/>
      <c r="G13" s="207"/>
      <c r="H13" s="528" t="s">
        <v>158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535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1728</v>
      </c>
      <c r="L14" s="541"/>
      <c r="M14" s="5">
        <v>1342.64</v>
      </c>
      <c r="O14" s="120"/>
      <c r="P14" s="119"/>
      <c r="Q14" s="119"/>
      <c r="R14" s="119"/>
      <c r="S14" s="120"/>
      <c r="T14" s="120">
        <v>90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205"/>
      <c r="Q15" s="119"/>
      <c r="R15" s="119"/>
      <c r="S15" s="120"/>
      <c r="T15" s="120">
        <v>90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1728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06" t="s">
        <v>6</v>
      </c>
      <c r="I20" s="556">
        <f>P41</f>
        <v>235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06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06" t="s">
        <v>6</v>
      </c>
      <c r="I22" s="541">
        <f>O41</f>
        <v>1223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06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06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06" t="s">
        <v>6</v>
      </c>
      <c r="I25" s="541">
        <f>S41</f>
        <v>270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06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1728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08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08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1223</v>
      </c>
      <c r="P41" s="105">
        <f t="shared" si="0"/>
        <v>235</v>
      </c>
      <c r="Q41" s="105">
        <f t="shared" si="0"/>
        <v>0</v>
      </c>
      <c r="R41" s="105">
        <f t="shared" si="0"/>
        <v>0</v>
      </c>
      <c r="S41" s="130">
        <f t="shared" si="0"/>
        <v>270</v>
      </c>
      <c r="T41" s="108">
        <f t="shared" si="0"/>
        <v>1728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L41" sqref="B2:M4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322</v>
      </c>
      <c r="P4" s="116">
        <v>10</v>
      </c>
      <c r="Q4" s="116"/>
      <c r="R4" s="116">
        <v>50</v>
      </c>
      <c r="S4" s="117"/>
      <c r="T4" s="116">
        <v>18</v>
      </c>
      <c r="U4" s="121">
        <v>17310.689999999999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250</v>
      </c>
      <c r="P5" s="119">
        <v>18</v>
      </c>
      <c r="Q5" s="119"/>
      <c r="R5" s="119">
        <v>180</v>
      </c>
      <c r="S5" s="120"/>
      <c r="T5" s="120">
        <v>250</v>
      </c>
      <c r="U5" s="122">
        <v>300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135</v>
      </c>
      <c r="P6" s="119"/>
      <c r="Q6" s="119"/>
      <c r="R6" s="119"/>
      <c r="S6" s="120"/>
      <c r="T6" s="120">
        <v>200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40</v>
      </c>
      <c r="P7" s="119"/>
      <c r="Q7" s="119"/>
      <c r="R7" s="119"/>
      <c r="S7" s="120"/>
      <c r="T7" s="120">
        <v>322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18</v>
      </c>
      <c r="P8" s="119"/>
      <c r="Q8" s="119"/>
      <c r="R8" s="119"/>
      <c r="S8" s="120"/>
      <c r="T8" s="120">
        <v>10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44005</v>
      </c>
      <c r="K9" s="518"/>
      <c r="L9" s="518"/>
      <c r="M9" s="519"/>
      <c r="O9" s="118">
        <v>40</v>
      </c>
      <c r="P9" s="119"/>
      <c r="Q9" s="119"/>
      <c r="R9" s="119"/>
      <c r="S9" s="120"/>
      <c r="T9" s="120">
        <v>40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06"/>
      <c r="I10" s="1"/>
      <c r="J10" s="1"/>
      <c r="K10" s="1"/>
      <c r="L10" s="1"/>
      <c r="M10" s="5"/>
      <c r="O10" s="118">
        <v>200</v>
      </c>
      <c r="P10" s="119"/>
      <c r="Q10" s="119"/>
      <c r="R10" s="119"/>
      <c r="S10" s="120"/>
      <c r="T10" s="120">
        <v>18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50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06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>
        <v>40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159</v>
      </c>
      <c r="F13" s="527"/>
      <c r="G13" s="207"/>
      <c r="H13" s="528" t="s">
        <v>160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135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1263</v>
      </c>
      <c r="L14" s="541"/>
      <c r="M14" s="5">
        <v>1342.64</v>
      </c>
      <c r="O14" s="120"/>
      <c r="P14" s="119"/>
      <c r="Q14" s="119"/>
      <c r="R14" s="119"/>
      <c r="S14" s="120"/>
      <c r="T14" s="120">
        <v>180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17610.689999999999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18873.689999999999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06" t="s">
        <v>6</v>
      </c>
      <c r="I20" s="556">
        <f>P41</f>
        <v>28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06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06" t="s">
        <v>6</v>
      </c>
      <c r="I22" s="541">
        <f>O41</f>
        <v>1005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06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06" t="s">
        <v>6</v>
      </c>
      <c r="I24" s="541">
        <f>R41</f>
        <v>230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06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06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1263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08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08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1005</v>
      </c>
      <c r="P41" s="105">
        <f t="shared" si="0"/>
        <v>28</v>
      </c>
      <c r="Q41" s="105">
        <f t="shared" si="0"/>
        <v>0</v>
      </c>
      <c r="R41" s="105">
        <f t="shared" si="0"/>
        <v>230</v>
      </c>
      <c r="S41" s="130">
        <f t="shared" si="0"/>
        <v>0</v>
      </c>
      <c r="T41" s="108">
        <f t="shared" si="0"/>
        <v>1263</v>
      </c>
      <c r="U41" s="108">
        <f t="shared" si="0"/>
        <v>17610.689999999999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P19" sqref="P19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240</v>
      </c>
      <c r="P4" s="116">
        <v>90</v>
      </c>
      <c r="Q4" s="116"/>
      <c r="R4" s="116">
        <v>60</v>
      </c>
      <c r="S4" s="117"/>
      <c r="T4" s="116">
        <v>10</v>
      </c>
      <c r="U4" s="121">
        <v>81.5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50</v>
      </c>
      <c r="P5" s="119">
        <v>10</v>
      </c>
      <c r="Q5" s="119"/>
      <c r="R5" s="119"/>
      <c r="S5" s="120"/>
      <c r="T5" s="120">
        <v>50</v>
      </c>
      <c r="U5" s="122">
        <v>1956.53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/>
      <c r="P6" s="119">
        <v>18</v>
      </c>
      <c r="Q6" s="119"/>
      <c r="R6" s="119"/>
      <c r="S6" s="120"/>
      <c r="T6" s="120">
        <v>18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>
        <v>18</v>
      </c>
      <c r="Q7" s="119"/>
      <c r="R7" s="119"/>
      <c r="S7" s="120"/>
      <c r="T7" s="120">
        <v>18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>
        <v>50</v>
      </c>
      <c r="Q8" s="119"/>
      <c r="R8" s="119"/>
      <c r="S8" s="120"/>
      <c r="T8" s="120">
        <v>50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44006</v>
      </c>
      <c r="K9" s="518"/>
      <c r="L9" s="518"/>
      <c r="M9" s="519"/>
      <c r="O9" s="118"/>
      <c r="P9" s="119"/>
      <c r="Q9" s="119"/>
      <c r="R9" s="119"/>
      <c r="S9" s="120"/>
      <c r="T9" s="120">
        <v>90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06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>
        <v>60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240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06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157</v>
      </c>
      <c r="F13" s="527"/>
      <c r="G13" s="207"/>
      <c r="H13" s="528" t="s">
        <v>158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536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2038.03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2574.0299999999997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06" t="s">
        <v>6</v>
      </c>
      <c r="I20" s="556">
        <f>P41</f>
        <v>186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06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06" t="s">
        <v>6</v>
      </c>
      <c r="I22" s="541">
        <f>O41</f>
        <v>290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06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06" t="s">
        <v>6</v>
      </c>
      <c r="I24" s="541">
        <f>R41</f>
        <v>60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06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06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536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08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08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290</v>
      </c>
      <c r="P41" s="105">
        <f t="shared" si="0"/>
        <v>186</v>
      </c>
      <c r="Q41" s="105">
        <f t="shared" si="0"/>
        <v>0</v>
      </c>
      <c r="R41" s="105">
        <f t="shared" si="0"/>
        <v>60</v>
      </c>
      <c r="S41" s="130">
        <f t="shared" si="0"/>
        <v>0</v>
      </c>
      <c r="T41" s="108">
        <f t="shared" si="0"/>
        <v>536</v>
      </c>
      <c r="U41" s="108">
        <f t="shared" si="0"/>
        <v>2038.03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L41" sqref="B2:M4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185</v>
      </c>
      <c r="P4" s="116">
        <v>120</v>
      </c>
      <c r="Q4" s="116"/>
      <c r="R4" s="116">
        <v>200</v>
      </c>
      <c r="S4" s="117"/>
      <c r="T4" s="116">
        <v>120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185</v>
      </c>
      <c r="P5" s="119">
        <v>13</v>
      </c>
      <c r="Q5" s="119"/>
      <c r="R5" s="119"/>
      <c r="S5" s="120"/>
      <c r="T5" s="120">
        <v>200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40</v>
      </c>
      <c r="P6" s="119">
        <v>100</v>
      </c>
      <c r="Q6" s="119"/>
      <c r="R6" s="119"/>
      <c r="S6" s="120"/>
      <c r="T6" s="120">
        <v>13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>
        <v>18</v>
      </c>
      <c r="Q7" s="119"/>
      <c r="R7" s="119"/>
      <c r="S7" s="120"/>
      <c r="T7" s="120">
        <v>185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120">
        <v>185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44007</v>
      </c>
      <c r="K9" s="518"/>
      <c r="L9" s="518"/>
      <c r="M9" s="519"/>
      <c r="O9" s="118"/>
      <c r="P9" s="119"/>
      <c r="Q9" s="119"/>
      <c r="R9" s="119"/>
      <c r="S9" s="120"/>
      <c r="T9" s="120">
        <v>100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09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>
        <v>40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18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09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161</v>
      </c>
      <c r="F13" s="527"/>
      <c r="G13" s="210"/>
      <c r="H13" s="528" t="s">
        <v>162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861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861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09" t="s">
        <v>6</v>
      </c>
      <c r="I20" s="556">
        <f>P41</f>
        <v>251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09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09" t="s">
        <v>6</v>
      </c>
      <c r="I22" s="541">
        <f>O41</f>
        <v>410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09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09" t="s">
        <v>6</v>
      </c>
      <c r="I24" s="541">
        <f>R41</f>
        <v>200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09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09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861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11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11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410</v>
      </c>
      <c r="P41" s="105">
        <f t="shared" si="0"/>
        <v>251</v>
      </c>
      <c r="Q41" s="105">
        <f t="shared" si="0"/>
        <v>0</v>
      </c>
      <c r="R41" s="105">
        <f t="shared" si="0"/>
        <v>200</v>
      </c>
      <c r="S41" s="130">
        <f t="shared" si="0"/>
        <v>0</v>
      </c>
      <c r="T41" s="108">
        <f t="shared" si="0"/>
        <v>861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L41" sqref="L4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120</v>
      </c>
      <c r="P4" s="116">
        <v>50</v>
      </c>
      <c r="Q4" s="116"/>
      <c r="R4" s="116"/>
      <c r="S4" s="117"/>
      <c r="T4" s="116">
        <v>18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24</v>
      </c>
      <c r="P5" s="119">
        <v>18</v>
      </c>
      <c r="Q5" s="119"/>
      <c r="R5" s="119"/>
      <c r="S5" s="120"/>
      <c r="T5" s="120">
        <v>100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/>
      <c r="P6" s="119">
        <v>100</v>
      </c>
      <c r="Q6" s="119"/>
      <c r="R6" s="119"/>
      <c r="S6" s="120"/>
      <c r="T6" s="120">
        <v>50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/>
      <c r="Q7" s="119"/>
      <c r="R7" s="119"/>
      <c r="S7" s="120"/>
      <c r="T7" s="120">
        <v>24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120">
        <v>120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44008</v>
      </c>
      <c r="K9" s="518"/>
      <c r="L9" s="518"/>
      <c r="M9" s="519"/>
      <c r="O9" s="118"/>
      <c r="P9" s="119"/>
      <c r="Q9" s="119"/>
      <c r="R9" s="119"/>
      <c r="S9" s="120"/>
      <c r="T9" s="120"/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12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/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/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12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161</v>
      </c>
      <c r="F13" s="527"/>
      <c r="G13" s="213"/>
      <c r="H13" s="528" t="s">
        <v>162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312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312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12" t="s">
        <v>6</v>
      </c>
      <c r="I20" s="556">
        <f>P41</f>
        <v>168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12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12" t="s">
        <v>6</v>
      </c>
      <c r="I22" s="541">
        <f>O41</f>
        <v>144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12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12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12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12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312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14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14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144</v>
      </c>
      <c r="P41" s="105">
        <f t="shared" si="0"/>
        <v>168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312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L41" sqref="L4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36</v>
      </c>
      <c r="P4" s="116">
        <v>50</v>
      </c>
      <c r="Q4" s="116"/>
      <c r="R4" s="116"/>
      <c r="S4" s="117"/>
      <c r="T4" s="116">
        <v>18</v>
      </c>
      <c r="U4" s="121">
        <v>7170.71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18</v>
      </c>
      <c r="P5" s="119">
        <v>18</v>
      </c>
      <c r="Q5" s="119"/>
      <c r="R5" s="119"/>
      <c r="S5" s="120"/>
      <c r="T5" s="120">
        <v>250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250</v>
      </c>
      <c r="P6" s="119">
        <v>200</v>
      </c>
      <c r="Q6" s="119"/>
      <c r="R6" s="119"/>
      <c r="S6" s="120"/>
      <c r="T6" s="120">
        <v>18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250</v>
      </c>
      <c r="P7" s="119"/>
      <c r="Q7" s="119"/>
      <c r="R7" s="119"/>
      <c r="S7" s="120"/>
      <c r="T7" s="120">
        <v>36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120">
        <v>200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44011</v>
      </c>
      <c r="K9" s="518"/>
      <c r="L9" s="518"/>
      <c r="M9" s="519"/>
      <c r="O9" s="118"/>
      <c r="P9" s="119"/>
      <c r="Q9" s="119"/>
      <c r="R9" s="119"/>
      <c r="S9" s="120"/>
      <c r="T9" s="120">
        <v>250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15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>
        <v>50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/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15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163</v>
      </c>
      <c r="F13" s="527"/>
      <c r="G13" s="216"/>
      <c r="H13" s="528" t="s">
        <v>164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822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7170.71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7992.71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15" t="s">
        <v>6</v>
      </c>
      <c r="I20" s="556">
        <f>P41</f>
        <v>268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15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15" t="s">
        <v>6</v>
      </c>
      <c r="I22" s="541">
        <f>O41</f>
        <v>554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15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15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15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15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822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17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17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554</v>
      </c>
      <c r="P41" s="105">
        <f t="shared" si="0"/>
        <v>268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822</v>
      </c>
      <c r="U41" s="108">
        <f t="shared" si="0"/>
        <v>7170.71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L41" sqref="L4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195</v>
      </c>
      <c r="P4" s="116">
        <v>135</v>
      </c>
      <c r="Q4" s="116"/>
      <c r="R4" s="116"/>
      <c r="S4" s="117">
        <v>90</v>
      </c>
      <c r="T4" s="116">
        <v>195</v>
      </c>
      <c r="U4" s="121">
        <v>456.4</v>
      </c>
      <c r="V4" s="121">
        <v>1</v>
      </c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250</v>
      </c>
      <c r="P5" s="119"/>
      <c r="Q5" s="119"/>
      <c r="R5" s="119"/>
      <c r="S5" s="120"/>
      <c r="T5" s="120">
        <v>135</v>
      </c>
      <c r="U5" s="122">
        <v>774.99</v>
      </c>
      <c r="V5" s="122">
        <v>0.5</v>
      </c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135</v>
      </c>
      <c r="P6" s="119"/>
      <c r="Q6" s="119"/>
      <c r="R6" s="119"/>
      <c r="S6" s="120"/>
      <c r="T6" s="120">
        <v>40</v>
      </c>
      <c r="U6" s="120"/>
      <c r="V6" s="122">
        <v>0.5</v>
      </c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40</v>
      </c>
      <c r="P7" s="119"/>
      <c r="Q7" s="119"/>
      <c r="R7" s="119"/>
      <c r="S7" s="120"/>
      <c r="T7" s="120">
        <v>18</v>
      </c>
      <c r="U7" s="120"/>
      <c r="V7" s="122">
        <v>1.3</v>
      </c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40</v>
      </c>
      <c r="P8" s="119"/>
      <c r="Q8" s="119"/>
      <c r="R8" s="119"/>
      <c r="S8" s="120"/>
      <c r="T8" s="120">
        <v>18</v>
      </c>
      <c r="U8" s="120"/>
      <c r="V8" s="122">
        <v>140</v>
      </c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44012</v>
      </c>
      <c r="K9" s="518"/>
      <c r="L9" s="518"/>
      <c r="M9" s="519"/>
      <c r="O9" s="118">
        <v>18</v>
      </c>
      <c r="P9" s="119"/>
      <c r="Q9" s="119"/>
      <c r="R9" s="119"/>
      <c r="S9" s="120"/>
      <c r="T9" s="120">
        <v>40</v>
      </c>
      <c r="U9" s="120"/>
      <c r="V9" s="122">
        <v>100</v>
      </c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18"/>
      <c r="I10" s="1"/>
      <c r="J10" s="1"/>
      <c r="K10" s="1"/>
      <c r="L10" s="1"/>
      <c r="M10" s="5"/>
      <c r="O10" s="118">
        <v>18</v>
      </c>
      <c r="P10" s="119"/>
      <c r="Q10" s="119"/>
      <c r="R10" s="119"/>
      <c r="S10" s="120"/>
      <c r="T10" s="120">
        <v>135</v>
      </c>
      <c r="U10" s="120"/>
      <c r="V10" s="122">
        <v>50</v>
      </c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250</v>
      </c>
      <c r="U11" s="120"/>
      <c r="V11" s="122">
        <v>35</v>
      </c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18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>
        <v>90</v>
      </c>
      <c r="U12" s="120"/>
      <c r="V12" s="122">
        <v>10</v>
      </c>
      <c r="W12" s="58"/>
    </row>
    <row r="13" spans="1:23" ht="15" customHeight="1" x14ac:dyDescent="0.2">
      <c r="B13" s="525" t="s">
        <v>4</v>
      </c>
      <c r="C13" s="526"/>
      <c r="D13" s="526"/>
      <c r="E13" s="527" t="s">
        <v>166</v>
      </c>
      <c r="F13" s="527"/>
      <c r="G13" s="219"/>
      <c r="H13" s="528" t="s">
        <v>165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921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1231.3899999999999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2152.39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18" t="s">
        <v>6</v>
      </c>
      <c r="I20" s="556">
        <f>P41</f>
        <v>135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18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18" t="s">
        <v>6</v>
      </c>
      <c r="I22" s="541">
        <f>O41</f>
        <v>696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18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18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18" t="s">
        <v>6</v>
      </c>
      <c r="I25" s="541">
        <f>S41</f>
        <v>90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18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921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20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20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696</v>
      </c>
      <c r="P41" s="105">
        <f t="shared" si="0"/>
        <v>135</v>
      </c>
      <c r="Q41" s="105">
        <f t="shared" si="0"/>
        <v>0</v>
      </c>
      <c r="R41" s="105">
        <f t="shared" si="0"/>
        <v>0</v>
      </c>
      <c r="S41" s="130">
        <f t="shared" si="0"/>
        <v>90</v>
      </c>
      <c r="T41" s="108">
        <f t="shared" si="0"/>
        <v>921</v>
      </c>
      <c r="U41" s="108">
        <f t="shared" si="0"/>
        <v>1231.3899999999999</v>
      </c>
      <c r="V41" s="126">
        <f t="shared" si="0"/>
        <v>338.3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topLeftCell="A32" zoomScale="80" zoomScaleNormal="80" zoomScaleSheetLayoutView="100" workbookViewId="0">
      <selection activeCell="E2" sqref="E2:L6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185</v>
      </c>
      <c r="P4" s="116">
        <v>120</v>
      </c>
      <c r="Q4" s="116"/>
      <c r="R4" s="116">
        <v>50</v>
      </c>
      <c r="S4" s="117"/>
      <c r="T4" s="116">
        <v>120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/>
      <c r="P5" s="119"/>
      <c r="Q5" s="119"/>
      <c r="R5" s="119"/>
      <c r="S5" s="120"/>
      <c r="T5" s="120">
        <v>185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/>
      <c r="P6" s="119"/>
      <c r="Q6" s="119"/>
      <c r="R6" s="119"/>
      <c r="S6" s="120"/>
      <c r="T6" s="120">
        <v>50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/>
      <c r="Q7" s="119"/>
      <c r="R7" s="119"/>
      <c r="S7" s="120"/>
      <c r="T7" s="120"/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120"/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44013</v>
      </c>
      <c r="K9" s="518"/>
      <c r="L9" s="518"/>
      <c r="M9" s="519"/>
      <c r="O9" s="118"/>
      <c r="P9" s="119"/>
      <c r="Q9" s="119"/>
      <c r="R9" s="119"/>
      <c r="S9" s="120"/>
      <c r="T9" s="120"/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21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/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/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21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167</v>
      </c>
      <c r="F13" s="527"/>
      <c r="G13" s="222"/>
      <c r="H13" s="528" t="s">
        <v>168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355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355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21" t="s">
        <v>6</v>
      </c>
      <c r="I20" s="556">
        <f>P41</f>
        <v>120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21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21" t="s">
        <v>6</v>
      </c>
      <c r="I22" s="541">
        <f>O41</f>
        <v>185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21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21" t="s">
        <v>6</v>
      </c>
      <c r="I24" s="541">
        <f>R41</f>
        <v>50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21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21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355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23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23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185</v>
      </c>
      <c r="P41" s="105">
        <f t="shared" si="0"/>
        <v>120</v>
      </c>
      <c r="Q41" s="105">
        <f t="shared" si="0"/>
        <v>0</v>
      </c>
      <c r="R41" s="105">
        <f t="shared" si="0"/>
        <v>50</v>
      </c>
      <c r="S41" s="130">
        <f t="shared" si="0"/>
        <v>0</v>
      </c>
      <c r="T41" s="108">
        <f t="shared" si="0"/>
        <v>355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E2" sqref="E2:L6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185</v>
      </c>
      <c r="P4" s="116">
        <v>18</v>
      </c>
      <c r="Q4" s="116"/>
      <c r="R4" s="116"/>
      <c r="S4" s="117"/>
      <c r="T4" s="116">
        <v>18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40</v>
      </c>
      <c r="P5" s="119">
        <v>12</v>
      </c>
      <c r="Q5" s="119"/>
      <c r="R5" s="119"/>
      <c r="S5" s="120"/>
      <c r="T5" s="120">
        <v>135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36</v>
      </c>
      <c r="P6" s="119">
        <v>18</v>
      </c>
      <c r="Q6" s="119"/>
      <c r="R6" s="119"/>
      <c r="S6" s="120"/>
      <c r="T6" s="120">
        <v>36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135</v>
      </c>
      <c r="P7" s="119">
        <v>30</v>
      </c>
      <c r="Q7" s="119"/>
      <c r="R7" s="119"/>
      <c r="S7" s="120"/>
      <c r="T7" s="120">
        <v>185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36.5</v>
      </c>
      <c r="P8" s="119">
        <v>40</v>
      </c>
      <c r="Q8" s="119"/>
      <c r="R8" s="119"/>
      <c r="S8" s="120"/>
      <c r="T8" s="120">
        <v>40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44014</v>
      </c>
      <c r="K9" s="518"/>
      <c r="L9" s="518"/>
      <c r="M9" s="519"/>
      <c r="O9" s="118">
        <v>195</v>
      </c>
      <c r="P9" s="119">
        <v>19</v>
      </c>
      <c r="Q9" s="119"/>
      <c r="R9" s="119"/>
      <c r="S9" s="120"/>
      <c r="T9" s="120">
        <v>30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24"/>
      <c r="I10" s="1"/>
      <c r="J10" s="1"/>
      <c r="K10" s="1"/>
      <c r="L10" s="1"/>
      <c r="M10" s="5"/>
      <c r="O10" s="118">
        <v>433.2</v>
      </c>
      <c r="P10" s="119"/>
      <c r="Q10" s="119"/>
      <c r="R10" s="119"/>
      <c r="S10" s="120"/>
      <c r="T10" s="120">
        <v>36.5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12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24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>
        <v>195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169</v>
      </c>
      <c r="F13" s="527"/>
      <c r="G13" s="225"/>
      <c r="H13" s="528" t="s">
        <v>170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433.2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1197.7</v>
      </c>
      <c r="L14" s="541"/>
      <c r="M14" s="5">
        <v>1342.64</v>
      </c>
      <c r="O14" s="120"/>
      <c r="P14" s="119"/>
      <c r="Q14" s="119"/>
      <c r="R14" s="119"/>
      <c r="S14" s="120"/>
      <c r="T14" s="120">
        <v>18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205"/>
      <c r="Q15" s="119"/>
      <c r="R15" s="119"/>
      <c r="S15" s="120"/>
      <c r="T15" s="120">
        <v>40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1197.7</v>
      </c>
      <c r="L16" s="543"/>
      <c r="M16" s="5"/>
      <c r="O16" s="120"/>
      <c r="P16" s="205"/>
      <c r="Q16" s="119"/>
      <c r="R16" s="119"/>
      <c r="S16" s="120"/>
      <c r="T16" s="120">
        <v>19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24" t="s">
        <v>6</v>
      </c>
      <c r="I20" s="556">
        <f>P41</f>
        <v>137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24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24" t="s">
        <v>6</v>
      </c>
      <c r="I22" s="541">
        <f>O41</f>
        <v>1060.7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24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24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24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24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1197.7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26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26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1060.7</v>
      </c>
      <c r="P41" s="105">
        <f t="shared" si="0"/>
        <v>137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1197.7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O7" sqref="O7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50</v>
      </c>
      <c r="P4" s="116">
        <v>100</v>
      </c>
      <c r="Q4" s="116"/>
      <c r="R4" s="116"/>
      <c r="S4" s="117"/>
      <c r="T4" s="116">
        <v>50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12</v>
      </c>
      <c r="P5" s="119">
        <v>50</v>
      </c>
      <c r="Q5" s="119"/>
      <c r="R5" s="119"/>
      <c r="S5" s="120"/>
      <c r="T5" s="120">
        <v>12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90</v>
      </c>
      <c r="P6" s="119"/>
      <c r="Q6" s="119"/>
      <c r="R6" s="119"/>
      <c r="S6" s="120"/>
      <c r="T6" s="120">
        <v>100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/>
      <c r="Q7" s="119"/>
      <c r="R7" s="119"/>
      <c r="S7" s="120"/>
      <c r="T7" s="120">
        <v>50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120">
        <v>90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44015</v>
      </c>
      <c r="K9" s="518"/>
      <c r="L9" s="518"/>
      <c r="M9" s="519"/>
      <c r="O9" s="118"/>
      <c r="P9" s="119"/>
      <c r="Q9" s="119"/>
      <c r="R9" s="119"/>
      <c r="S9" s="120"/>
      <c r="T9" s="120"/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27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/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/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27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171</v>
      </c>
      <c r="F13" s="527"/>
      <c r="G13" s="228"/>
      <c r="H13" s="528" t="s">
        <v>172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302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302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27" t="s">
        <v>6</v>
      </c>
      <c r="I20" s="556">
        <f>P41</f>
        <v>150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27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27" t="s">
        <v>6</v>
      </c>
      <c r="I22" s="541">
        <f>O41</f>
        <v>152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27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27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27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27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302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29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29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152</v>
      </c>
      <c r="P41" s="105">
        <f t="shared" si="0"/>
        <v>150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302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topLeftCell="A7" zoomScaleNormal="100" zoomScaleSheetLayoutView="100" workbookViewId="0">
      <selection activeCell="G11" sqref="G1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6" max="16" width="8.5703125" customWidth="1"/>
    <col min="17" max="17" width="10.42578125" customWidth="1"/>
    <col min="18" max="18" width="14.28515625" bestFit="1" customWidth="1"/>
    <col min="19" max="19" width="12.140625" bestFit="1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P1" s="2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Q2" s="4"/>
    </row>
    <row r="3" spans="1:23" ht="15" customHeight="1" x14ac:dyDescent="0.2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Q3" s="51" t="s">
        <v>23</v>
      </c>
      <c r="R3" s="51" t="s">
        <v>24</v>
      </c>
      <c r="S3" s="51" t="s">
        <v>25</v>
      </c>
      <c r="T3" s="52" t="s">
        <v>26</v>
      </c>
      <c r="U3" s="51" t="s">
        <v>27</v>
      </c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Q4" s="54">
        <v>120</v>
      </c>
      <c r="R4" s="54">
        <v>135</v>
      </c>
      <c r="S4" s="55"/>
      <c r="T4" s="56">
        <v>120</v>
      </c>
      <c r="U4" s="54"/>
      <c r="W4" s="60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Q5" s="56"/>
      <c r="R5" s="54"/>
      <c r="S5" s="55"/>
      <c r="T5" s="56">
        <v>135</v>
      </c>
      <c r="U5" s="55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Q6" s="56"/>
      <c r="R6" s="54"/>
      <c r="S6" s="55"/>
      <c r="T6" s="56"/>
      <c r="U6" s="55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Q7" s="56"/>
      <c r="R7" s="54"/>
      <c r="S7" s="55"/>
      <c r="T7" s="55"/>
      <c r="U7" s="55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"/>
      <c r="P8" s="1"/>
      <c r="Q8" s="56"/>
      <c r="R8" s="54"/>
      <c r="S8" s="55"/>
      <c r="T8" s="56"/>
      <c r="U8" s="55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43913</v>
      </c>
      <c r="K9" s="518"/>
      <c r="L9" s="518"/>
      <c r="M9" s="519"/>
      <c r="O9" s="522"/>
      <c r="P9" s="522"/>
      <c r="Q9" s="56"/>
      <c r="R9" s="54"/>
      <c r="S9" s="55"/>
      <c r="T9" s="56"/>
      <c r="U9" s="55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67"/>
      <c r="I10" s="1"/>
      <c r="J10" s="1"/>
      <c r="K10" s="1"/>
      <c r="L10" s="1"/>
      <c r="M10" s="5"/>
      <c r="O10" s="1"/>
      <c r="P10" s="11"/>
      <c r="Q10" s="56"/>
      <c r="R10" s="54"/>
      <c r="S10" s="55"/>
      <c r="T10" s="56"/>
      <c r="U10" s="55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"/>
      <c r="P11" s="15"/>
      <c r="Q11" s="55"/>
      <c r="R11" s="54"/>
      <c r="S11" s="55"/>
      <c r="T11" s="56"/>
      <c r="U11" s="55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67"/>
      <c r="I12" s="1"/>
      <c r="J12" s="1"/>
      <c r="K12" s="1"/>
      <c r="L12" s="1"/>
      <c r="M12" s="5"/>
      <c r="O12" s="1"/>
      <c r="P12" s="16"/>
      <c r="Q12" s="55"/>
      <c r="R12" s="54"/>
      <c r="S12" s="55"/>
      <c r="T12" s="56"/>
      <c r="U12" s="55"/>
      <c r="W12" s="58"/>
    </row>
    <row r="13" spans="1:23" ht="15" customHeight="1" x14ac:dyDescent="0.2">
      <c r="B13" s="525" t="s">
        <v>4</v>
      </c>
      <c r="C13" s="526"/>
      <c r="D13" s="526"/>
      <c r="E13" s="527" t="s">
        <v>41</v>
      </c>
      <c r="F13" s="527"/>
      <c r="G13" s="68"/>
      <c r="H13" s="528" t="s">
        <v>42</v>
      </c>
      <c r="I13" s="528"/>
      <c r="J13" s="19"/>
      <c r="K13" s="19"/>
      <c r="L13" s="19"/>
      <c r="M13" s="5"/>
      <c r="O13" s="1"/>
      <c r="P13" s="16"/>
      <c r="Q13" s="55"/>
      <c r="R13" s="54"/>
      <c r="S13" s="55"/>
      <c r="T13" s="56"/>
      <c r="U13" s="55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T21</f>
        <v>255</v>
      </c>
      <c r="L14" s="541"/>
      <c r="M14" s="5">
        <v>1342.64</v>
      </c>
      <c r="O14" s="1"/>
      <c r="P14" s="16"/>
      <c r="Q14" s="55"/>
      <c r="R14" s="54"/>
      <c r="S14" s="55"/>
      <c r="T14" s="56"/>
      <c r="U14" s="55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U21</f>
        <v>0</v>
      </c>
      <c r="L15" s="541"/>
      <c r="M15" s="5"/>
      <c r="O15" s="1"/>
      <c r="P15" s="16"/>
      <c r="Q15" s="55"/>
      <c r="R15" s="54"/>
      <c r="S15" s="55"/>
      <c r="T15" s="56"/>
      <c r="U15" s="55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255</v>
      </c>
      <c r="L16" s="543"/>
      <c r="M16" s="5"/>
      <c r="O16" s="1"/>
      <c r="P16" s="16"/>
      <c r="Q16" s="55"/>
      <c r="R16" s="54"/>
      <c r="S16" s="55"/>
      <c r="T16" s="56"/>
      <c r="U16" s="55"/>
      <c r="W16" s="59">
        <f>SUM(W3:W15)</f>
        <v>0</v>
      </c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"/>
      <c r="P17" s="16"/>
      <c r="Q17" s="55"/>
      <c r="R17" s="54"/>
      <c r="S17" s="55"/>
      <c r="T17" s="56"/>
      <c r="U17" s="55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"/>
      <c r="P18" s="16"/>
      <c r="Q18" s="55"/>
      <c r="R18" s="54"/>
      <c r="S18" s="55"/>
      <c r="T18" s="55"/>
      <c r="U18" s="55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"/>
      <c r="P19" s="23"/>
      <c r="Q19" s="55"/>
      <c r="R19" s="54"/>
      <c r="S19" s="55"/>
      <c r="T19" s="55"/>
      <c r="U19" s="55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67" t="s">
        <v>6</v>
      </c>
      <c r="I20" s="520">
        <f>R21</f>
        <v>135</v>
      </c>
      <c r="J20" s="521"/>
      <c r="K20" s="1"/>
      <c r="L20" s="1"/>
      <c r="M20" s="5"/>
      <c r="O20" s="1"/>
      <c r="P20" s="26"/>
      <c r="Q20" s="55"/>
      <c r="R20" s="54"/>
      <c r="S20" s="55"/>
      <c r="T20" s="55"/>
      <c r="U20" s="55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67" t="s">
        <v>6</v>
      </c>
      <c r="I21" s="532">
        <v>0</v>
      </c>
      <c r="J21" s="532"/>
      <c r="K21" s="1" t="s">
        <v>12</v>
      </c>
      <c r="M21" s="5"/>
      <c r="O21" s="1"/>
      <c r="P21" s="53" t="s">
        <v>28</v>
      </c>
      <c r="Q21" s="55">
        <f>SUM(Q4:Q20)</f>
        <v>120</v>
      </c>
      <c r="R21" s="54">
        <f>SUM(R4:R20)</f>
        <v>135</v>
      </c>
      <c r="S21" s="55"/>
      <c r="T21" s="55">
        <f>SUM(T4:T20)</f>
        <v>255</v>
      </c>
      <c r="U21" s="55">
        <f>SUM(U4:U20)</f>
        <v>0</v>
      </c>
      <c r="V21" s="57">
        <f>SUM(T21:U21)</f>
        <v>255</v>
      </c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67" t="s">
        <v>6</v>
      </c>
      <c r="I22" s="531">
        <f>Q21</f>
        <v>120</v>
      </c>
      <c r="J22" s="532"/>
      <c r="K22" s="1" t="s">
        <v>12</v>
      </c>
      <c r="L22" s="1"/>
      <c r="M22" s="5"/>
      <c r="O22" s="1"/>
      <c r="P22" s="23"/>
      <c r="Q22" s="20"/>
      <c r="R22" s="16"/>
      <c r="S22" s="17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67" t="s">
        <v>6</v>
      </c>
      <c r="I23" s="532">
        <v>0</v>
      </c>
      <c r="J23" s="532"/>
      <c r="K23" s="1"/>
      <c r="L23" s="1"/>
      <c r="M23" s="5"/>
      <c r="O23" s="1"/>
      <c r="P23" s="23"/>
      <c r="Q23" s="20"/>
      <c r="R23" s="16"/>
      <c r="S23" s="17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67" t="s">
        <v>6</v>
      </c>
      <c r="I24" s="532">
        <v>0</v>
      </c>
      <c r="J24" s="532"/>
      <c r="K24" s="1"/>
      <c r="L24" s="1"/>
      <c r="M24" s="5"/>
      <c r="O24" s="1"/>
      <c r="P24" s="16"/>
      <c r="Q24" s="20"/>
      <c r="R24" s="16"/>
      <c r="S24" s="17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67" t="s">
        <v>6</v>
      </c>
      <c r="I25" s="532">
        <v>0</v>
      </c>
      <c r="J25" s="532"/>
      <c r="K25" s="1"/>
      <c r="L25" s="1"/>
      <c r="M25" s="5"/>
      <c r="O25" s="1"/>
      <c r="P25" s="16"/>
      <c r="Q25" s="20"/>
      <c r="R25" s="16"/>
      <c r="S25" s="17"/>
    </row>
    <row r="26" spans="2:22" ht="15" customHeight="1" x14ac:dyDescent="0.2">
      <c r="B26" s="24"/>
      <c r="C26" s="1"/>
      <c r="D26" s="25"/>
      <c r="E26" s="1"/>
      <c r="F26" s="1"/>
      <c r="G26" s="1"/>
      <c r="H26" s="67"/>
      <c r="I26" s="1"/>
      <c r="J26" s="1"/>
      <c r="K26" s="1"/>
      <c r="L26" s="1"/>
      <c r="M26" s="5"/>
      <c r="O26" s="1"/>
      <c r="P26" s="16"/>
      <c r="Q26" s="20"/>
      <c r="R26" s="16"/>
      <c r="S26" s="17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255</v>
      </c>
      <c r="L27" s="535"/>
      <c r="M27" s="5"/>
      <c r="O27" s="1"/>
      <c r="P27" s="16"/>
      <c r="Q27" s="20"/>
      <c r="R27" s="17"/>
      <c r="S27" s="17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"/>
      <c r="P28" s="16"/>
      <c r="Q28" s="20"/>
      <c r="R28" s="23"/>
      <c r="S28" s="17"/>
    </row>
    <row r="29" spans="2:22" ht="15" customHeight="1" thickBot="1" x14ac:dyDescent="0.3">
      <c r="B29" s="9"/>
      <c r="C29" s="21"/>
      <c r="D29" s="21"/>
      <c r="E29" s="69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"/>
      <c r="P29" s="16"/>
      <c r="Q29" s="20"/>
      <c r="R29" s="23"/>
      <c r="S29" s="17"/>
    </row>
    <row r="30" spans="2:22" ht="15" customHeight="1" thickTop="1" x14ac:dyDescent="0.25">
      <c r="B30" s="9"/>
      <c r="C30" s="21"/>
      <c r="D30" s="21"/>
      <c r="E30" s="69"/>
      <c r="F30" s="27"/>
      <c r="G30" s="27"/>
      <c r="H30" s="27"/>
      <c r="I30" s="27"/>
      <c r="J30" s="28"/>
      <c r="K30" s="33"/>
      <c r="L30" s="33"/>
      <c r="M30" s="5"/>
      <c r="O30" s="1"/>
      <c r="P30" s="16"/>
      <c r="Q30" s="20"/>
      <c r="R30" s="23"/>
      <c r="S30" s="17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1"/>
      <c r="P31" s="16"/>
      <c r="Q31" s="20"/>
      <c r="R31" s="34"/>
      <c r="S31" s="17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P32" s="16"/>
      <c r="Q32" s="20"/>
      <c r="R32" s="23"/>
      <c r="S32" s="35"/>
    </row>
    <row r="33" spans="2:19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P33" s="16"/>
      <c r="Q33" s="20"/>
      <c r="R33" s="23"/>
      <c r="S33" s="35"/>
    </row>
    <row r="34" spans="2:19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P34" s="16"/>
      <c r="Q34" s="20"/>
      <c r="R34" s="23"/>
    </row>
    <row r="35" spans="2:19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P35" s="16"/>
      <c r="Q35" s="36"/>
      <c r="R35" s="23"/>
    </row>
    <row r="36" spans="2:19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Q36" s="36"/>
      <c r="R36" s="23"/>
    </row>
    <row r="37" spans="2:19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Q37" s="36"/>
      <c r="R37" s="23"/>
    </row>
    <row r="38" spans="2:19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Q38" s="36"/>
      <c r="R38" s="23"/>
    </row>
    <row r="39" spans="2:19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Q39" s="36"/>
      <c r="R39" s="23"/>
    </row>
    <row r="40" spans="2:19" ht="15" customHeight="1" x14ac:dyDescent="0.2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Q40" s="36"/>
      <c r="R40" s="23"/>
    </row>
    <row r="41" spans="2:19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Q41" s="36"/>
      <c r="R41" s="23"/>
    </row>
    <row r="42" spans="2:19" s="1" customFormat="1" ht="15" customHeight="1" x14ac:dyDescent="0.2">
      <c r="C42" s="39"/>
      <c r="D42" s="39"/>
      <c r="P42"/>
      <c r="Q42" s="2"/>
      <c r="R42" s="17"/>
    </row>
    <row r="43" spans="2:19" s="1" customFormat="1" ht="15" customHeight="1" x14ac:dyDescent="0.2">
      <c r="C43" s="39"/>
      <c r="D43" s="39"/>
      <c r="Q43" s="42"/>
      <c r="R43" s="23"/>
    </row>
    <row r="44" spans="2:19" s="1" customFormat="1" ht="15" customHeight="1" x14ac:dyDescent="0.2">
      <c r="Q44" s="42"/>
      <c r="R44" s="23"/>
    </row>
    <row r="45" spans="2:19" s="1" customFormat="1" x14ac:dyDescent="0.2">
      <c r="Q45" s="42"/>
      <c r="R45" s="23"/>
    </row>
    <row r="46" spans="2:19" x14ac:dyDescent="0.2">
      <c r="P46" s="1"/>
      <c r="Q46" s="42"/>
      <c r="R46" s="23"/>
    </row>
    <row r="47" spans="2:19" x14ac:dyDescent="0.2">
      <c r="H47" s="43"/>
      <c r="Q47" s="42"/>
      <c r="R47" s="23"/>
    </row>
    <row r="48" spans="2:19" x14ac:dyDescent="0.2">
      <c r="Q48" s="42"/>
      <c r="R48" s="44"/>
    </row>
    <row r="49" spans="17:17" x14ac:dyDescent="0.2">
      <c r="Q49" s="42"/>
    </row>
    <row r="50" spans="17:17" x14ac:dyDescent="0.2">
      <c r="Q50" s="42"/>
    </row>
    <row r="51" spans="17:17" x14ac:dyDescent="0.2">
      <c r="Q51" s="42"/>
    </row>
    <row r="52" spans="17:17" x14ac:dyDescent="0.2">
      <c r="Q52" s="42"/>
    </row>
    <row r="53" spans="17:17" x14ac:dyDescent="0.2">
      <c r="Q53" s="42"/>
    </row>
    <row r="54" spans="17:17" x14ac:dyDescent="0.2">
      <c r="Q54" s="42"/>
    </row>
    <row r="55" spans="17:17" x14ac:dyDescent="0.2">
      <c r="Q55" s="42"/>
    </row>
    <row r="56" spans="17:17" x14ac:dyDescent="0.2">
      <c r="Q56" s="42"/>
    </row>
    <row r="57" spans="17:17" x14ac:dyDescent="0.2">
      <c r="Q57" s="42"/>
    </row>
    <row r="58" spans="17:17" x14ac:dyDescent="0.2">
      <c r="Q58" s="42"/>
    </row>
    <row r="59" spans="17:17" x14ac:dyDescent="0.2">
      <c r="Q59" s="42"/>
    </row>
    <row r="60" spans="17:17" x14ac:dyDescent="0.2">
      <c r="Q60" s="42"/>
    </row>
    <row r="61" spans="17:17" x14ac:dyDescent="0.2">
      <c r="Q61" s="42"/>
    </row>
    <row r="62" spans="17:17" x14ac:dyDescent="0.2">
      <c r="Q62" s="42"/>
    </row>
    <row r="63" spans="17:17" x14ac:dyDescent="0.2">
      <c r="Q63" s="42"/>
    </row>
    <row r="64" spans="17:17" x14ac:dyDescent="0.2">
      <c r="Q64" s="42"/>
    </row>
    <row r="65" spans="17:17" x14ac:dyDescent="0.2">
      <c r="Q65" s="42"/>
    </row>
    <row r="66" spans="17:17" x14ac:dyDescent="0.2">
      <c r="Q66" s="42"/>
    </row>
    <row r="67" spans="17:17" x14ac:dyDescent="0.2">
      <c r="Q67" s="42"/>
    </row>
    <row r="68" spans="17:17" x14ac:dyDescent="0.2">
      <c r="Q68" s="42"/>
    </row>
    <row r="69" spans="17:17" x14ac:dyDescent="0.2">
      <c r="Q69" s="35"/>
    </row>
    <row r="73" spans="17:17" x14ac:dyDescent="0.2">
      <c r="Q73" s="35"/>
    </row>
  </sheetData>
  <mergeCells count="33"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I21:J21"/>
    <mergeCell ref="I22:J22"/>
    <mergeCell ref="I23:J23"/>
    <mergeCell ref="I24:J24"/>
    <mergeCell ref="I25:J25"/>
    <mergeCell ref="I20:J20"/>
    <mergeCell ref="O9:P9"/>
    <mergeCell ref="B11:C11"/>
    <mergeCell ref="B13:D13"/>
    <mergeCell ref="E13:F13"/>
    <mergeCell ref="H13:I13"/>
    <mergeCell ref="B14:I14"/>
    <mergeCell ref="K14:L14"/>
    <mergeCell ref="B15:I15"/>
    <mergeCell ref="K15:L15"/>
    <mergeCell ref="E16:H16"/>
    <mergeCell ref="K16:L16"/>
    <mergeCell ref="B18:C18"/>
    <mergeCell ref="B2:D6"/>
    <mergeCell ref="E2:L6"/>
    <mergeCell ref="B9:C9"/>
    <mergeCell ref="D9:F9"/>
    <mergeCell ref="G9:I9"/>
    <mergeCell ref="J9:M9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O25" sqref="O25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250</v>
      </c>
      <c r="P4" s="116">
        <v>18</v>
      </c>
      <c r="Q4" s="116"/>
      <c r="R4" s="116"/>
      <c r="S4" s="117">
        <v>90</v>
      </c>
      <c r="T4" s="116">
        <v>50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18</v>
      </c>
      <c r="P5" s="119">
        <v>18</v>
      </c>
      <c r="Q5" s="119"/>
      <c r="R5" s="119"/>
      <c r="S5" s="120"/>
      <c r="T5" s="120">
        <v>60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60</v>
      </c>
      <c r="P6" s="119">
        <v>50</v>
      </c>
      <c r="Q6" s="119"/>
      <c r="R6" s="119"/>
      <c r="S6" s="120"/>
      <c r="T6" s="120">
        <v>18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/>
      <c r="Q7" s="119"/>
      <c r="R7" s="119"/>
      <c r="S7" s="120"/>
      <c r="T7" s="120">
        <v>18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120">
        <v>250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44018</v>
      </c>
      <c r="K9" s="518"/>
      <c r="L9" s="518"/>
      <c r="M9" s="519"/>
      <c r="O9" s="118"/>
      <c r="P9" s="119"/>
      <c r="Q9" s="119"/>
      <c r="R9" s="119"/>
      <c r="S9" s="120"/>
      <c r="T9" s="120">
        <v>18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27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>
        <v>90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/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27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173</v>
      </c>
      <c r="F13" s="527"/>
      <c r="G13" s="228"/>
      <c r="H13" s="528" t="s">
        <v>174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504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504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27" t="s">
        <v>6</v>
      </c>
      <c r="I20" s="556">
        <f>P41</f>
        <v>86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27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27" t="s">
        <v>6</v>
      </c>
      <c r="I22" s="541">
        <f>O41</f>
        <v>328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27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27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27" t="s">
        <v>6</v>
      </c>
      <c r="I25" s="541">
        <f>S41</f>
        <v>90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27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504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29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29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328</v>
      </c>
      <c r="P41" s="105">
        <f t="shared" si="0"/>
        <v>86</v>
      </c>
      <c r="Q41" s="105">
        <f t="shared" si="0"/>
        <v>0</v>
      </c>
      <c r="R41" s="105">
        <f t="shared" si="0"/>
        <v>0</v>
      </c>
      <c r="S41" s="130">
        <f t="shared" si="0"/>
        <v>90</v>
      </c>
      <c r="T41" s="108">
        <f t="shared" si="0"/>
        <v>504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K19" sqref="K19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</v>
      </c>
      <c r="P4" s="116">
        <v>50</v>
      </c>
      <c r="Q4" s="116"/>
      <c r="R4" s="116"/>
      <c r="S4" s="117"/>
      <c r="T4" s="116">
        <v>200</v>
      </c>
      <c r="U4" s="121">
        <v>2920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18</v>
      </c>
      <c r="P5" s="119">
        <v>200</v>
      </c>
      <c r="Q5" s="119"/>
      <c r="R5" s="119"/>
      <c r="S5" s="120"/>
      <c r="T5" s="120">
        <v>18</v>
      </c>
      <c r="U5" s="122">
        <v>18239.900000000001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40</v>
      </c>
      <c r="P6" s="119"/>
      <c r="Q6" s="119"/>
      <c r="R6" s="119"/>
      <c r="S6" s="120"/>
      <c r="T6" s="120">
        <v>120</v>
      </c>
      <c r="U6" s="120">
        <v>1665.18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120</v>
      </c>
      <c r="P7" s="119"/>
      <c r="Q7" s="119"/>
      <c r="R7" s="119"/>
      <c r="S7" s="120"/>
      <c r="T7" s="120">
        <v>120</v>
      </c>
      <c r="U7" s="120">
        <v>160.54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120</v>
      </c>
      <c r="P8" s="119"/>
      <c r="Q8" s="119"/>
      <c r="R8" s="119"/>
      <c r="S8" s="120"/>
      <c r="T8" s="120">
        <v>40</v>
      </c>
      <c r="U8" s="120">
        <v>348.65</v>
      </c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44019</v>
      </c>
      <c r="K9" s="518"/>
      <c r="L9" s="518"/>
      <c r="M9" s="519"/>
      <c r="O9" s="118">
        <v>18</v>
      </c>
      <c r="P9" s="119"/>
      <c r="Q9" s="119"/>
      <c r="R9" s="119"/>
      <c r="S9" s="120"/>
      <c r="T9" s="120">
        <v>50</v>
      </c>
      <c r="U9" s="120">
        <v>2167.6999999999998</v>
      </c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27"/>
      <c r="I10" s="1"/>
      <c r="J10" s="1"/>
      <c r="K10" s="1"/>
      <c r="L10" s="1"/>
      <c r="M10" s="5"/>
      <c r="O10" s="118">
        <v>400</v>
      </c>
      <c r="P10" s="119"/>
      <c r="Q10" s="119"/>
      <c r="R10" s="119"/>
      <c r="S10" s="120"/>
      <c r="T10" s="120">
        <v>400</v>
      </c>
      <c r="U10" s="120">
        <v>35631.120000000003</v>
      </c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36</v>
      </c>
      <c r="U11" s="120">
        <v>93.92</v>
      </c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27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>
        <v>125.61</v>
      </c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175</v>
      </c>
      <c r="F13" s="527"/>
      <c r="G13" s="228"/>
      <c r="H13" s="528" t="s">
        <v>176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>
        <v>142</v>
      </c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984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>
        <v>6975.96</v>
      </c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108985.82000000004</v>
      </c>
      <c r="L15" s="541"/>
      <c r="M15" s="5"/>
      <c r="O15" s="120"/>
      <c r="P15" s="205"/>
      <c r="Q15" s="119"/>
      <c r="R15" s="119"/>
      <c r="S15" s="120"/>
      <c r="T15" s="120"/>
      <c r="U15" s="120">
        <v>21191.91</v>
      </c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109969.82000000004</v>
      </c>
      <c r="L16" s="543"/>
      <c r="M16" s="5"/>
      <c r="O16" s="120"/>
      <c r="P16" s="205"/>
      <c r="Q16" s="119"/>
      <c r="R16" s="119"/>
      <c r="S16" s="120"/>
      <c r="T16" s="120"/>
      <c r="U16" s="120">
        <v>3998.94</v>
      </c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>
        <v>3228.44</v>
      </c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>
        <v>1769.08</v>
      </c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>
        <v>9170.66</v>
      </c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27" t="s">
        <v>6</v>
      </c>
      <c r="I20" s="556">
        <f>P41</f>
        <v>250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>
        <v>708.1</v>
      </c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27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>
        <v>448.11</v>
      </c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27" t="s">
        <v>6</v>
      </c>
      <c r="I22" s="541">
        <f>O41</f>
        <v>734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27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27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27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27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984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29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29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734</v>
      </c>
      <c r="P41" s="105">
        <f t="shared" si="0"/>
        <v>250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984</v>
      </c>
      <c r="U41" s="108">
        <f t="shared" si="0"/>
        <v>108985.82000000004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O10" sqref="O10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</v>
      </c>
      <c r="P4" s="116">
        <v>10</v>
      </c>
      <c r="Q4" s="116"/>
      <c r="R4" s="116"/>
      <c r="S4" s="117">
        <v>90</v>
      </c>
      <c r="T4" s="116">
        <v>18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18</v>
      </c>
      <c r="P5" s="119">
        <v>18</v>
      </c>
      <c r="Q5" s="119"/>
      <c r="R5" s="119"/>
      <c r="S5" s="120"/>
      <c r="T5" s="120">
        <v>80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200</v>
      </c>
      <c r="P6" s="119">
        <v>135</v>
      </c>
      <c r="Q6" s="119"/>
      <c r="R6" s="119"/>
      <c r="S6" s="120"/>
      <c r="T6" s="120">
        <v>135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250</v>
      </c>
      <c r="P7" s="119">
        <v>50</v>
      </c>
      <c r="Q7" s="119"/>
      <c r="R7" s="119"/>
      <c r="S7" s="120"/>
      <c r="T7" s="120">
        <v>50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50</v>
      </c>
      <c r="P8" s="119">
        <v>18</v>
      </c>
      <c r="Q8" s="119"/>
      <c r="R8" s="119"/>
      <c r="S8" s="120"/>
      <c r="T8" s="120">
        <v>250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44020</v>
      </c>
      <c r="K9" s="518"/>
      <c r="L9" s="518"/>
      <c r="M9" s="519"/>
      <c r="O9" s="118">
        <v>80</v>
      </c>
      <c r="P9" s="119"/>
      <c r="Q9" s="119"/>
      <c r="R9" s="119"/>
      <c r="S9" s="120"/>
      <c r="T9" s="120">
        <v>50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30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>
        <v>10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90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30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>
        <v>18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177</v>
      </c>
      <c r="F13" s="527"/>
      <c r="G13" s="231"/>
      <c r="H13" s="528" t="s">
        <v>178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18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937</v>
      </c>
      <c r="L14" s="541"/>
      <c r="M14" s="5">
        <v>1342.64</v>
      </c>
      <c r="O14" s="120"/>
      <c r="P14" s="119"/>
      <c r="Q14" s="119"/>
      <c r="R14" s="119"/>
      <c r="S14" s="120"/>
      <c r="T14" s="120">
        <v>18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205"/>
      <c r="Q15" s="119"/>
      <c r="R15" s="119"/>
      <c r="S15" s="120"/>
      <c r="T15" s="120">
        <v>200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937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30" t="s">
        <v>6</v>
      </c>
      <c r="I20" s="556">
        <f>P41</f>
        <v>231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30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30" t="s">
        <v>6</v>
      </c>
      <c r="I22" s="541">
        <f>O41</f>
        <v>616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30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30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30" t="s">
        <v>6</v>
      </c>
      <c r="I25" s="541">
        <f>S41</f>
        <v>90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30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937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32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32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616</v>
      </c>
      <c r="P41" s="105">
        <f t="shared" si="0"/>
        <v>231</v>
      </c>
      <c r="Q41" s="105">
        <f t="shared" si="0"/>
        <v>0</v>
      </c>
      <c r="R41" s="105">
        <f t="shared" si="0"/>
        <v>0</v>
      </c>
      <c r="S41" s="130">
        <f t="shared" si="0"/>
        <v>90</v>
      </c>
      <c r="T41" s="108">
        <f t="shared" si="0"/>
        <v>937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L41" sqref="L4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185</v>
      </c>
      <c r="P4" s="116">
        <v>120</v>
      </c>
      <c r="Q4" s="116"/>
      <c r="R4" s="116"/>
      <c r="S4" s="117"/>
      <c r="T4" s="116">
        <v>40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40</v>
      </c>
      <c r="P5" s="119">
        <v>12</v>
      </c>
      <c r="Q5" s="119"/>
      <c r="R5" s="119"/>
      <c r="S5" s="120"/>
      <c r="T5" s="120">
        <v>185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28</v>
      </c>
      <c r="P6" s="119">
        <v>13</v>
      </c>
      <c r="Q6" s="119"/>
      <c r="R6" s="119"/>
      <c r="S6" s="120"/>
      <c r="T6" s="120">
        <v>18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28</v>
      </c>
      <c r="P7" s="119">
        <v>185</v>
      </c>
      <c r="Q7" s="119"/>
      <c r="R7" s="119"/>
      <c r="S7" s="120"/>
      <c r="T7" s="120">
        <v>18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100</v>
      </c>
      <c r="P8" s="119">
        <v>18</v>
      </c>
      <c r="Q8" s="119"/>
      <c r="R8" s="119"/>
      <c r="S8" s="120"/>
      <c r="T8" s="120">
        <v>18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44021</v>
      </c>
      <c r="K9" s="518"/>
      <c r="L9" s="518"/>
      <c r="M9" s="519"/>
      <c r="O9" s="118">
        <v>180</v>
      </c>
      <c r="P9" s="119">
        <v>18</v>
      </c>
      <c r="Q9" s="119"/>
      <c r="R9" s="119"/>
      <c r="S9" s="120"/>
      <c r="T9" s="120">
        <v>13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30"/>
      <c r="I10" s="1"/>
      <c r="J10" s="1"/>
      <c r="K10" s="1"/>
      <c r="L10" s="1"/>
      <c r="M10" s="5"/>
      <c r="O10" s="118">
        <v>135</v>
      </c>
      <c r="P10" s="119"/>
      <c r="Q10" s="119"/>
      <c r="R10" s="119"/>
      <c r="S10" s="120"/>
      <c r="T10" s="120">
        <v>135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>
        <v>18</v>
      </c>
      <c r="P11" s="119"/>
      <c r="Q11" s="119"/>
      <c r="R11" s="119"/>
      <c r="S11" s="120"/>
      <c r="T11" s="120">
        <v>100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30"/>
      <c r="I12" s="1"/>
      <c r="J12" s="1"/>
      <c r="K12" s="1"/>
      <c r="L12" s="1"/>
      <c r="M12" s="5"/>
      <c r="O12" s="120">
        <v>100</v>
      </c>
      <c r="P12" s="119"/>
      <c r="Q12" s="119"/>
      <c r="R12" s="119"/>
      <c r="S12" s="120"/>
      <c r="T12" s="120">
        <v>18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179</v>
      </c>
      <c r="F13" s="527"/>
      <c r="G13" s="231"/>
      <c r="H13" s="528" t="s">
        <v>180</v>
      </c>
      <c r="I13" s="528"/>
      <c r="J13" s="19"/>
      <c r="K13" s="19"/>
      <c r="L13" s="19"/>
      <c r="M13" s="5"/>
      <c r="O13" s="120">
        <v>15</v>
      </c>
      <c r="P13" s="119"/>
      <c r="Q13" s="119"/>
      <c r="R13" s="119"/>
      <c r="S13" s="120"/>
      <c r="T13" s="120">
        <v>100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1253</v>
      </c>
      <c r="L14" s="541"/>
      <c r="M14" s="5">
        <v>1342.64</v>
      </c>
      <c r="O14" s="120">
        <v>18</v>
      </c>
      <c r="P14" s="119"/>
      <c r="Q14" s="119"/>
      <c r="R14" s="119"/>
      <c r="S14" s="120"/>
      <c r="T14" s="120">
        <v>135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>
        <v>40</v>
      </c>
      <c r="P15" s="205"/>
      <c r="Q15" s="119"/>
      <c r="R15" s="119"/>
      <c r="S15" s="120"/>
      <c r="T15" s="120">
        <v>12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1253</v>
      </c>
      <c r="L16" s="543"/>
      <c r="M16" s="5"/>
      <c r="O16" s="120"/>
      <c r="P16" s="205"/>
      <c r="Q16" s="119"/>
      <c r="R16" s="119"/>
      <c r="S16" s="120"/>
      <c r="T16" s="120">
        <v>28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>
        <v>28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>
        <v>180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>
        <v>40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30" t="s">
        <v>6</v>
      </c>
      <c r="I20" s="556">
        <f>P41</f>
        <v>366</v>
      </c>
      <c r="J20" s="556"/>
      <c r="K20" s="1"/>
      <c r="L20" s="1"/>
      <c r="M20" s="5"/>
      <c r="O20" s="120"/>
      <c r="P20" s="119"/>
      <c r="Q20" s="119"/>
      <c r="R20" s="119"/>
      <c r="S20" s="120"/>
      <c r="T20" s="120">
        <v>185</v>
      </c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30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30" t="s">
        <v>6</v>
      </c>
      <c r="I22" s="541">
        <f>O41</f>
        <v>887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30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30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30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30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1253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32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32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887</v>
      </c>
      <c r="P41" s="105">
        <f t="shared" si="0"/>
        <v>366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1253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P6" sqref="P6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12</v>
      </c>
      <c r="P4" s="116">
        <v>50</v>
      </c>
      <c r="Q4" s="116"/>
      <c r="R4" s="116"/>
      <c r="S4" s="117"/>
      <c r="T4" s="116">
        <v>50</v>
      </c>
      <c r="U4" s="121">
        <v>10013.4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95</v>
      </c>
      <c r="P5" s="119">
        <v>135</v>
      </c>
      <c r="Q5" s="119"/>
      <c r="R5" s="119"/>
      <c r="S5" s="120"/>
      <c r="T5" s="120">
        <v>95</v>
      </c>
      <c r="U5" s="122">
        <v>8209.7999999999993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/>
      <c r="P6" s="119"/>
      <c r="Q6" s="119"/>
      <c r="R6" s="119"/>
      <c r="S6" s="120"/>
      <c r="T6" s="120">
        <v>135</v>
      </c>
      <c r="U6" s="120">
        <v>8908.8799999999992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/>
      <c r="Q7" s="119"/>
      <c r="R7" s="119"/>
      <c r="S7" s="120"/>
      <c r="T7" s="120">
        <v>12</v>
      </c>
      <c r="U7" s="120">
        <v>10101.6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120"/>
      <c r="U8" s="120">
        <v>2672.86</v>
      </c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44022</v>
      </c>
      <c r="K9" s="518"/>
      <c r="L9" s="518"/>
      <c r="M9" s="519"/>
      <c r="O9" s="118"/>
      <c r="P9" s="119"/>
      <c r="Q9" s="119"/>
      <c r="R9" s="119"/>
      <c r="S9" s="120"/>
      <c r="T9" s="120"/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33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/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/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33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181</v>
      </c>
      <c r="F13" s="527"/>
      <c r="G13" s="234"/>
      <c r="H13" s="528" t="s">
        <v>182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292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39906.539999999994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40198.539999999994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33" t="s">
        <v>6</v>
      </c>
      <c r="I20" s="556">
        <f>P41</f>
        <v>185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33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33" t="s">
        <v>6</v>
      </c>
      <c r="I22" s="541">
        <f>O41</f>
        <v>107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33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33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33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33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292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35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35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107</v>
      </c>
      <c r="P41" s="105">
        <f t="shared" si="0"/>
        <v>185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292</v>
      </c>
      <c r="U41" s="108">
        <f t="shared" si="0"/>
        <v>39906.539999999994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K21" sqref="K2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60</v>
      </c>
      <c r="P4" s="116">
        <v>200</v>
      </c>
      <c r="Q4" s="116"/>
      <c r="R4" s="116"/>
      <c r="S4" s="117"/>
      <c r="T4" s="116">
        <v>570</v>
      </c>
      <c r="U4" s="121">
        <v>2845.76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570</v>
      </c>
      <c r="P5" s="119">
        <v>18</v>
      </c>
      <c r="Q5" s="119"/>
      <c r="R5" s="119"/>
      <c r="S5" s="120"/>
      <c r="T5" s="120">
        <v>18</v>
      </c>
      <c r="U5" s="122">
        <v>572.94000000000005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18</v>
      </c>
      <c r="P6" s="119">
        <v>50</v>
      </c>
      <c r="Q6" s="119"/>
      <c r="R6" s="119"/>
      <c r="S6" s="120"/>
      <c r="T6" s="120">
        <v>200</v>
      </c>
      <c r="U6" s="120">
        <v>1540.9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>
        <v>135</v>
      </c>
      <c r="Q7" s="119"/>
      <c r="R7" s="119"/>
      <c r="S7" s="120"/>
      <c r="T7" s="120">
        <v>60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>
        <v>90</v>
      </c>
      <c r="Q8" s="119"/>
      <c r="R8" s="119"/>
      <c r="S8" s="120"/>
      <c r="T8" s="120">
        <v>18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44025</v>
      </c>
      <c r="K9" s="518"/>
      <c r="L9" s="518"/>
      <c r="M9" s="519"/>
      <c r="O9" s="118"/>
      <c r="P9" s="119"/>
      <c r="Q9" s="119"/>
      <c r="R9" s="119"/>
      <c r="S9" s="120"/>
      <c r="T9" s="120">
        <v>50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36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>
        <v>135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90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36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183</v>
      </c>
      <c r="F13" s="527"/>
      <c r="G13" s="237" t="s">
        <v>185</v>
      </c>
      <c r="H13" s="528" t="s">
        <v>184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1141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4959.6000000000004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6100.6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36" t="s">
        <v>6</v>
      </c>
      <c r="I20" s="556">
        <f>P41</f>
        <v>493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36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36" t="s">
        <v>6</v>
      </c>
      <c r="I22" s="541">
        <f>O41</f>
        <v>648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36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36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36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36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1141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38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38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648</v>
      </c>
      <c r="P41" s="105">
        <f t="shared" si="0"/>
        <v>493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1141</v>
      </c>
      <c r="U41" s="108">
        <f t="shared" si="0"/>
        <v>4959.6000000000004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W8" sqref="W8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185</v>
      </c>
      <c r="P4" s="116">
        <v>18</v>
      </c>
      <c r="Q4" s="116"/>
      <c r="R4" s="116">
        <v>50</v>
      </c>
      <c r="S4" s="117"/>
      <c r="T4" s="116">
        <v>178</v>
      </c>
      <c r="U4" s="121">
        <v>96.8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135</v>
      </c>
      <c r="P5" s="119"/>
      <c r="Q5" s="119"/>
      <c r="R5" s="119">
        <v>180</v>
      </c>
      <c r="S5" s="120"/>
      <c r="T5" s="120">
        <v>41.1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18</v>
      </c>
      <c r="P6" s="119"/>
      <c r="Q6" s="119"/>
      <c r="R6" s="119"/>
      <c r="S6" s="120"/>
      <c r="T6" s="120">
        <v>185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41.1</v>
      </c>
      <c r="P7" s="119"/>
      <c r="Q7" s="119"/>
      <c r="R7" s="119"/>
      <c r="S7" s="120"/>
      <c r="T7" s="120">
        <v>135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178</v>
      </c>
      <c r="P8" s="119"/>
      <c r="Q8" s="119"/>
      <c r="R8" s="119"/>
      <c r="S8" s="120"/>
      <c r="T8" s="120">
        <v>18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44026</v>
      </c>
      <c r="K9" s="518"/>
      <c r="L9" s="518"/>
      <c r="M9" s="519"/>
      <c r="O9" s="118">
        <v>135</v>
      </c>
      <c r="P9" s="119"/>
      <c r="Q9" s="119"/>
      <c r="R9" s="119"/>
      <c r="S9" s="120"/>
      <c r="T9" s="120">
        <v>18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39"/>
      <c r="I10" s="1"/>
      <c r="J10" s="1"/>
      <c r="K10" s="1"/>
      <c r="L10" s="1"/>
      <c r="M10" s="5"/>
      <c r="O10" s="118">
        <v>36</v>
      </c>
      <c r="P10" s="119"/>
      <c r="Q10" s="119"/>
      <c r="R10" s="119"/>
      <c r="S10" s="120"/>
      <c r="T10" s="120">
        <v>135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36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39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>
        <v>180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186</v>
      </c>
      <c r="F13" s="527"/>
      <c r="G13" s="240" t="s">
        <v>185</v>
      </c>
      <c r="H13" s="528" t="s">
        <v>187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50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976.1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96.8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1072.9000000000001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39" t="s">
        <v>6</v>
      </c>
      <c r="I20" s="556">
        <f>P41</f>
        <v>18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39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39" t="s">
        <v>6</v>
      </c>
      <c r="I22" s="541">
        <f>O41</f>
        <v>728.1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39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39" t="s">
        <v>6</v>
      </c>
      <c r="I24" s="541">
        <f>R41</f>
        <v>230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39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39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976.1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41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41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728.1</v>
      </c>
      <c r="P41" s="105">
        <f t="shared" si="0"/>
        <v>18</v>
      </c>
      <c r="Q41" s="105">
        <f t="shared" si="0"/>
        <v>0</v>
      </c>
      <c r="R41" s="105">
        <f t="shared" si="0"/>
        <v>230</v>
      </c>
      <c r="S41" s="130">
        <f t="shared" si="0"/>
        <v>0</v>
      </c>
      <c r="T41" s="108">
        <f t="shared" si="0"/>
        <v>976.1</v>
      </c>
      <c r="U41" s="108">
        <f t="shared" si="0"/>
        <v>96.8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C40" sqref="C40:E40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291.2</v>
      </c>
      <c r="P4" s="116">
        <v>10</v>
      </c>
      <c r="Q4" s="116"/>
      <c r="R4" s="116"/>
      <c r="S4" s="117"/>
      <c r="T4" s="116">
        <v>291.2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/>
      <c r="P5" s="119">
        <v>135</v>
      </c>
      <c r="Q5" s="119"/>
      <c r="R5" s="119"/>
      <c r="S5" s="120"/>
      <c r="T5" s="120">
        <v>50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/>
      <c r="P6" s="119">
        <v>10</v>
      </c>
      <c r="Q6" s="119"/>
      <c r="R6" s="119"/>
      <c r="S6" s="120"/>
      <c r="T6" s="120">
        <v>200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>
        <v>10</v>
      </c>
      <c r="Q7" s="119"/>
      <c r="R7" s="119"/>
      <c r="S7" s="120"/>
      <c r="T7" s="120">
        <v>150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>
        <v>150</v>
      </c>
      <c r="Q8" s="119"/>
      <c r="R8" s="119"/>
      <c r="S8" s="120"/>
      <c r="T8" s="120">
        <v>10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44027</v>
      </c>
      <c r="K9" s="518"/>
      <c r="L9" s="518"/>
      <c r="M9" s="519"/>
      <c r="O9" s="118"/>
      <c r="P9" s="119">
        <v>200</v>
      </c>
      <c r="Q9" s="119"/>
      <c r="R9" s="119"/>
      <c r="S9" s="120"/>
      <c r="T9" s="120">
        <v>10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42"/>
      <c r="I10" s="1"/>
      <c r="J10" s="1"/>
      <c r="K10" s="1"/>
      <c r="L10" s="1"/>
      <c r="M10" s="5"/>
      <c r="O10" s="118"/>
      <c r="P10" s="119">
        <v>50</v>
      </c>
      <c r="Q10" s="119"/>
      <c r="R10" s="119"/>
      <c r="S10" s="120"/>
      <c r="T10" s="120">
        <v>10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>
        <v>135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42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188</v>
      </c>
      <c r="F13" s="527"/>
      <c r="G13" s="243" t="s">
        <v>185</v>
      </c>
      <c r="H13" s="528" t="s">
        <v>189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856.2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856.2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42" t="s">
        <v>6</v>
      </c>
      <c r="I20" s="556">
        <f>P41</f>
        <v>565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42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42" t="s">
        <v>6</v>
      </c>
      <c r="I22" s="541">
        <f>O41</f>
        <v>291.2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42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42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42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42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856.2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44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44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190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291.2</v>
      </c>
      <c r="P41" s="105">
        <f t="shared" si="0"/>
        <v>565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856.2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Q44" sqref="Q44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250</v>
      </c>
      <c r="P4" s="116">
        <v>48</v>
      </c>
      <c r="Q4" s="116"/>
      <c r="R4" s="116"/>
      <c r="S4" s="117"/>
      <c r="T4" s="116">
        <v>185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18">
        <v>185</v>
      </c>
      <c r="P5" s="119">
        <v>18</v>
      </c>
      <c r="Q5" s="119"/>
      <c r="R5" s="119"/>
      <c r="S5" s="120"/>
      <c r="T5" s="120">
        <v>250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18">
        <v>180</v>
      </c>
      <c r="P6" s="119">
        <v>250</v>
      </c>
      <c r="Q6" s="119"/>
      <c r="R6" s="119"/>
      <c r="S6" s="120"/>
      <c r="T6" s="120">
        <v>135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120</v>
      </c>
      <c r="P7" s="119">
        <v>12</v>
      </c>
      <c r="Q7" s="119"/>
      <c r="R7" s="119"/>
      <c r="S7" s="120"/>
      <c r="T7" s="120">
        <v>95</v>
      </c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502.3</v>
      </c>
      <c r="P8" s="119">
        <v>18</v>
      </c>
      <c r="Q8" s="119"/>
      <c r="R8" s="119"/>
      <c r="S8" s="120"/>
      <c r="T8" s="120">
        <v>135</v>
      </c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44028</v>
      </c>
      <c r="K9" s="518"/>
      <c r="L9" s="518"/>
      <c r="M9" s="519"/>
      <c r="O9" s="118">
        <v>28</v>
      </c>
      <c r="P9" s="119">
        <v>135</v>
      </c>
      <c r="Q9" s="119"/>
      <c r="R9" s="119"/>
      <c r="S9" s="120"/>
      <c r="T9" s="120">
        <v>90</v>
      </c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45"/>
      <c r="I10" s="1"/>
      <c r="J10" s="1"/>
      <c r="K10" s="1"/>
      <c r="L10" s="1"/>
      <c r="M10" s="5"/>
      <c r="O10" s="118">
        <v>40</v>
      </c>
      <c r="P10" s="119">
        <v>135</v>
      </c>
      <c r="Q10" s="119"/>
      <c r="R10" s="119"/>
      <c r="S10" s="120"/>
      <c r="T10" s="120">
        <v>18</v>
      </c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>
        <v>100</v>
      </c>
      <c r="P11" s="119"/>
      <c r="Q11" s="119"/>
      <c r="R11" s="119"/>
      <c r="S11" s="120"/>
      <c r="T11" s="120">
        <v>12</v>
      </c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45"/>
      <c r="I12" s="1"/>
      <c r="J12" s="1"/>
      <c r="K12" s="1"/>
      <c r="L12" s="1"/>
      <c r="M12" s="5"/>
      <c r="O12" s="120">
        <v>40</v>
      </c>
      <c r="P12" s="119"/>
      <c r="Q12" s="119"/>
      <c r="R12" s="119"/>
      <c r="S12" s="120"/>
      <c r="T12" s="120">
        <v>40</v>
      </c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191</v>
      </c>
      <c r="F13" s="527"/>
      <c r="G13" s="246" t="s">
        <v>185</v>
      </c>
      <c r="H13" s="528" t="s">
        <v>192</v>
      </c>
      <c r="I13" s="528"/>
      <c r="J13" s="19"/>
      <c r="K13" s="19"/>
      <c r="L13" s="19"/>
      <c r="M13" s="5"/>
      <c r="O13" s="120">
        <v>90</v>
      </c>
      <c r="P13" s="119"/>
      <c r="Q13" s="119"/>
      <c r="R13" s="119"/>
      <c r="S13" s="120"/>
      <c r="T13" s="120">
        <v>100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2246.3000000000002</v>
      </c>
      <c r="L14" s="541"/>
      <c r="M14" s="5">
        <v>1342.64</v>
      </c>
      <c r="O14" s="120">
        <v>95</v>
      </c>
      <c r="P14" s="119"/>
      <c r="Q14" s="119"/>
      <c r="R14" s="119"/>
      <c r="S14" s="120"/>
      <c r="T14" s="120">
        <v>40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205"/>
      <c r="Q15" s="119"/>
      <c r="R15" s="119"/>
      <c r="S15" s="120"/>
      <c r="T15" s="120">
        <v>250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2246.3000000000002</v>
      </c>
      <c r="L16" s="543"/>
      <c r="M16" s="5"/>
      <c r="O16" s="120"/>
      <c r="P16" s="205"/>
      <c r="Q16" s="119"/>
      <c r="R16" s="119"/>
      <c r="S16" s="120"/>
      <c r="T16" s="120">
        <v>28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>
        <v>18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>
        <v>502.3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>
        <v>48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45" t="s">
        <v>6</v>
      </c>
      <c r="I20" s="556">
        <f>P41</f>
        <v>616</v>
      </c>
      <c r="J20" s="556"/>
      <c r="K20" s="1"/>
      <c r="L20" s="1"/>
      <c r="M20" s="5"/>
      <c r="O20" s="120"/>
      <c r="P20" s="119"/>
      <c r="Q20" s="119"/>
      <c r="R20" s="119"/>
      <c r="S20" s="120"/>
      <c r="T20" s="120">
        <v>120</v>
      </c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45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>
        <v>180</v>
      </c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45" t="s">
        <v>6</v>
      </c>
      <c r="I22" s="541">
        <f>O41</f>
        <v>1630.3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45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45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45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45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2246.3000000000002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47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47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190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1630.3</v>
      </c>
      <c r="P41" s="105">
        <f t="shared" si="0"/>
        <v>616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2246.3000000000002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P9" sqref="P9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135</v>
      </c>
      <c r="P4" s="116">
        <v>18</v>
      </c>
      <c r="Q4" s="116"/>
      <c r="R4" s="116"/>
      <c r="S4" s="117"/>
      <c r="T4" s="116">
        <v>135</v>
      </c>
      <c r="U4" s="121">
        <v>4800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370</v>
      </c>
      <c r="P5" s="119"/>
      <c r="Q5" s="119"/>
      <c r="R5" s="119"/>
      <c r="S5" s="120"/>
      <c r="T5" s="120">
        <v>18</v>
      </c>
      <c r="U5" s="122">
        <v>11760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20"/>
      <c r="P6" s="119"/>
      <c r="Q6" s="119"/>
      <c r="R6" s="119"/>
      <c r="S6" s="120"/>
      <c r="T6" s="120">
        <v>370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/>
      <c r="Q7" s="119"/>
      <c r="R7" s="119"/>
      <c r="S7" s="120"/>
      <c r="T7" s="120"/>
      <c r="U7" s="12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120"/>
      <c r="U8" s="12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44029</v>
      </c>
      <c r="K9" s="518"/>
      <c r="L9" s="518"/>
      <c r="M9" s="519"/>
      <c r="O9" s="118"/>
      <c r="P9" s="119"/>
      <c r="Q9" s="119"/>
      <c r="R9" s="119"/>
      <c r="S9" s="120"/>
      <c r="T9" s="120"/>
      <c r="U9" s="12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48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120"/>
      <c r="U10" s="12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120"/>
      <c r="U11" s="12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48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120"/>
      <c r="U12" s="12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193</v>
      </c>
      <c r="F13" s="527"/>
      <c r="G13" s="249" t="s">
        <v>185</v>
      </c>
      <c r="H13" s="528" t="s">
        <v>194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523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16560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17083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48" t="s">
        <v>6</v>
      </c>
      <c r="I20" s="556">
        <f>P41</f>
        <v>18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48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48" t="s">
        <v>6</v>
      </c>
      <c r="I22" s="541">
        <f>O41</f>
        <v>505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48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48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48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48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523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50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50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190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505</v>
      </c>
      <c r="P41" s="105">
        <f t="shared" si="0"/>
        <v>18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523</v>
      </c>
      <c r="U41" s="108">
        <f t="shared" si="0"/>
        <v>16560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Normal="100" zoomScaleSheetLayoutView="100" workbookViewId="0">
      <selection activeCell="V15" sqref="V15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6" max="16" width="8.5703125" customWidth="1"/>
    <col min="17" max="17" width="10.42578125" customWidth="1"/>
    <col min="18" max="18" width="14.28515625" bestFit="1" customWidth="1"/>
    <col min="19" max="19" width="12.140625" bestFit="1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P1" s="2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Q2" s="4"/>
    </row>
    <row r="3" spans="1:23" ht="15" customHeight="1" x14ac:dyDescent="0.2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Q3" s="51" t="s">
        <v>23</v>
      </c>
      <c r="R3" s="51" t="s">
        <v>24</v>
      </c>
      <c r="S3" s="51" t="s">
        <v>25</v>
      </c>
      <c r="T3" s="52" t="s">
        <v>26</v>
      </c>
      <c r="U3" s="51" t="s">
        <v>27</v>
      </c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Q4" s="54">
        <v>185</v>
      </c>
      <c r="R4" s="54">
        <v>100</v>
      </c>
      <c r="S4" s="55"/>
      <c r="T4" s="56">
        <v>185</v>
      </c>
      <c r="U4" s="54"/>
      <c r="W4" s="60">
        <v>100</v>
      </c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Q5" s="56">
        <v>150</v>
      </c>
      <c r="R5" s="54"/>
      <c r="S5" s="55"/>
      <c r="T5" s="56">
        <v>250</v>
      </c>
      <c r="U5" s="55"/>
      <c r="W5" s="58">
        <v>70</v>
      </c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Q6" s="56"/>
      <c r="R6" s="54"/>
      <c r="S6" s="55"/>
      <c r="T6" s="56"/>
      <c r="U6" s="55"/>
      <c r="W6" s="58">
        <v>8</v>
      </c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Q7" s="56"/>
      <c r="R7" s="54"/>
      <c r="S7" s="55"/>
      <c r="T7" s="55"/>
      <c r="U7" s="55"/>
      <c r="W7" s="58">
        <v>12</v>
      </c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"/>
      <c r="P8" s="1"/>
      <c r="Q8" s="56"/>
      <c r="R8" s="54"/>
      <c r="S8" s="55"/>
      <c r="T8" s="56"/>
      <c r="U8" s="55"/>
      <c r="W8" s="58">
        <v>4</v>
      </c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43914</v>
      </c>
      <c r="K9" s="518"/>
      <c r="L9" s="518"/>
      <c r="M9" s="519"/>
      <c r="O9" s="522"/>
      <c r="P9" s="522"/>
      <c r="Q9" s="56"/>
      <c r="R9" s="54"/>
      <c r="S9" s="55"/>
      <c r="T9" s="56"/>
      <c r="U9" s="55"/>
      <c r="W9" s="58">
        <v>4</v>
      </c>
    </row>
    <row r="10" spans="1:23" ht="15" customHeight="1" x14ac:dyDescent="0.2">
      <c r="B10" s="9"/>
      <c r="C10" s="1"/>
      <c r="D10" s="1"/>
      <c r="E10" s="1"/>
      <c r="F10" s="1"/>
      <c r="G10" s="1"/>
      <c r="H10" s="70"/>
      <c r="I10" s="1"/>
      <c r="J10" s="1"/>
      <c r="K10" s="1"/>
      <c r="L10" s="1"/>
      <c r="M10" s="5"/>
      <c r="O10" s="1"/>
      <c r="P10" s="11"/>
      <c r="Q10" s="56"/>
      <c r="R10" s="54"/>
      <c r="S10" s="55"/>
      <c r="T10" s="56"/>
      <c r="U10" s="55"/>
      <c r="W10" s="58">
        <v>2</v>
      </c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"/>
      <c r="P11" s="15"/>
      <c r="Q11" s="55"/>
      <c r="R11" s="54"/>
      <c r="S11" s="55"/>
      <c r="T11" s="56"/>
      <c r="U11" s="55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70"/>
      <c r="I12" s="1"/>
      <c r="J12" s="1"/>
      <c r="K12" s="1"/>
      <c r="L12" s="1"/>
      <c r="M12" s="5"/>
      <c r="O12" s="1"/>
      <c r="P12" s="16"/>
      <c r="Q12" s="55"/>
      <c r="R12" s="54"/>
      <c r="S12" s="55"/>
      <c r="T12" s="56"/>
      <c r="U12" s="55"/>
      <c r="W12" s="58"/>
    </row>
    <row r="13" spans="1:23" ht="15" customHeight="1" x14ac:dyDescent="0.2">
      <c r="B13" s="525" t="s">
        <v>4</v>
      </c>
      <c r="C13" s="526"/>
      <c r="D13" s="526"/>
      <c r="E13" s="527" t="s">
        <v>43</v>
      </c>
      <c r="F13" s="527"/>
      <c r="G13" s="71"/>
      <c r="H13" s="528" t="s">
        <v>44</v>
      </c>
      <c r="I13" s="528"/>
      <c r="J13" s="19"/>
      <c r="K13" s="19"/>
      <c r="L13" s="19"/>
      <c r="M13" s="5"/>
      <c r="O13" s="1"/>
      <c r="P13" s="16"/>
      <c r="Q13" s="55"/>
      <c r="R13" s="54"/>
      <c r="S13" s="55"/>
      <c r="T13" s="56"/>
      <c r="U13" s="55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T21</f>
        <v>435</v>
      </c>
      <c r="L14" s="541"/>
      <c r="M14" s="5">
        <v>1342.64</v>
      </c>
      <c r="O14" s="1"/>
      <c r="P14" s="16"/>
      <c r="Q14" s="55"/>
      <c r="R14" s="54"/>
      <c r="S14" s="55"/>
      <c r="T14" s="56"/>
      <c r="U14" s="55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U21</f>
        <v>0</v>
      </c>
      <c r="L15" s="541"/>
      <c r="M15" s="5"/>
      <c r="O15" s="1"/>
      <c r="P15" s="16"/>
      <c r="Q15" s="55"/>
      <c r="R15" s="54"/>
      <c r="S15" s="55"/>
      <c r="T15" s="56"/>
      <c r="U15" s="55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435</v>
      </c>
      <c r="L16" s="543"/>
      <c r="M16" s="5"/>
      <c r="O16" s="1"/>
      <c r="P16" s="16"/>
      <c r="Q16" s="55"/>
      <c r="R16" s="54"/>
      <c r="S16" s="55"/>
      <c r="T16" s="56"/>
      <c r="U16" s="55"/>
      <c r="W16" s="59">
        <f>SUM(W3:W15)</f>
        <v>200</v>
      </c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"/>
      <c r="P17" s="16"/>
      <c r="Q17" s="55"/>
      <c r="R17" s="54"/>
      <c r="S17" s="55"/>
      <c r="T17" s="56"/>
      <c r="U17" s="55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"/>
      <c r="P18" s="16"/>
      <c r="Q18" s="55"/>
      <c r="R18" s="54"/>
      <c r="S18" s="55"/>
      <c r="T18" s="55"/>
      <c r="U18" s="55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"/>
      <c r="P19" s="23"/>
      <c r="Q19" s="55"/>
      <c r="R19" s="54"/>
      <c r="S19" s="55"/>
      <c r="T19" s="55"/>
      <c r="U19" s="55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70" t="s">
        <v>6</v>
      </c>
      <c r="I20" s="520">
        <f>R21</f>
        <v>100</v>
      </c>
      <c r="J20" s="521"/>
      <c r="K20" s="1"/>
      <c r="L20" s="1"/>
      <c r="M20" s="5"/>
      <c r="O20" s="1"/>
      <c r="P20" s="26"/>
      <c r="Q20" s="55"/>
      <c r="R20" s="54"/>
      <c r="S20" s="55"/>
      <c r="T20" s="55"/>
      <c r="U20" s="55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70" t="s">
        <v>6</v>
      </c>
      <c r="I21" s="532">
        <v>0</v>
      </c>
      <c r="J21" s="532"/>
      <c r="K21" s="1" t="s">
        <v>12</v>
      </c>
      <c r="M21" s="5"/>
      <c r="O21" s="1"/>
      <c r="P21" s="53" t="s">
        <v>28</v>
      </c>
      <c r="Q21" s="55">
        <f>SUM(Q4:Q20)</f>
        <v>335</v>
      </c>
      <c r="R21" s="54">
        <f>SUM(R4:R20)</f>
        <v>100</v>
      </c>
      <c r="S21" s="55"/>
      <c r="T21" s="55">
        <f>SUM(T4:T20)</f>
        <v>435</v>
      </c>
      <c r="U21" s="55">
        <f>SUM(U4:U20)</f>
        <v>0</v>
      </c>
      <c r="V21" s="57">
        <f>SUM(T21:U21)</f>
        <v>435</v>
      </c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70" t="s">
        <v>6</v>
      </c>
      <c r="I22" s="531">
        <f>Q21</f>
        <v>335</v>
      </c>
      <c r="J22" s="532"/>
      <c r="K22" s="1" t="s">
        <v>12</v>
      </c>
      <c r="L22" s="1"/>
      <c r="M22" s="5"/>
      <c r="O22" s="1"/>
      <c r="P22" s="23"/>
      <c r="Q22" s="20"/>
      <c r="R22" s="16"/>
      <c r="S22" s="17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70" t="s">
        <v>6</v>
      </c>
      <c r="I23" s="532">
        <v>0</v>
      </c>
      <c r="J23" s="532"/>
      <c r="K23" s="1"/>
      <c r="L23" s="1"/>
      <c r="M23" s="5"/>
      <c r="O23" s="1"/>
      <c r="P23" s="23"/>
      <c r="Q23" s="20"/>
      <c r="R23" s="16"/>
      <c r="S23" s="17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70" t="s">
        <v>6</v>
      </c>
      <c r="I24" s="532">
        <v>0</v>
      </c>
      <c r="J24" s="532"/>
      <c r="K24" s="1"/>
      <c r="L24" s="1"/>
      <c r="M24" s="5"/>
      <c r="O24" s="1"/>
      <c r="P24" s="16"/>
      <c r="Q24" s="20"/>
      <c r="R24" s="16"/>
      <c r="S24" s="17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70" t="s">
        <v>6</v>
      </c>
      <c r="I25" s="532">
        <v>0</v>
      </c>
      <c r="J25" s="532"/>
      <c r="K25" s="1"/>
      <c r="L25" s="1"/>
      <c r="M25" s="5"/>
      <c r="O25" s="1"/>
      <c r="P25" s="16"/>
      <c r="Q25" s="20"/>
      <c r="R25" s="16"/>
      <c r="S25" s="17"/>
    </row>
    <row r="26" spans="2:22" ht="15" customHeight="1" x14ac:dyDescent="0.2">
      <c r="B26" s="24"/>
      <c r="C26" s="1"/>
      <c r="D26" s="25"/>
      <c r="E26" s="1"/>
      <c r="F26" s="1"/>
      <c r="G26" s="1"/>
      <c r="H26" s="70"/>
      <c r="I26" s="1"/>
      <c r="J26" s="1"/>
      <c r="K26" s="1"/>
      <c r="L26" s="1"/>
      <c r="M26" s="5"/>
      <c r="O26" s="1"/>
      <c r="P26" s="16"/>
      <c r="Q26" s="20"/>
      <c r="R26" s="16"/>
      <c r="S26" s="17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435</v>
      </c>
      <c r="L27" s="535"/>
      <c r="M27" s="5"/>
      <c r="O27" s="1"/>
      <c r="P27" s="16"/>
      <c r="Q27" s="20"/>
      <c r="R27" s="17"/>
      <c r="S27" s="17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"/>
      <c r="P28" s="16"/>
      <c r="Q28" s="20"/>
      <c r="R28" s="23"/>
      <c r="S28" s="17"/>
    </row>
    <row r="29" spans="2:22" ht="15" customHeight="1" thickBot="1" x14ac:dyDescent="0.3">
      <c r="B29" s="9"/>
      <c r="C29" s="21"/>
      <c r="D29" s="21"/>
      <c r="E29" s="72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"/>
      <c r="P29" s="16"/>
      <c r="Q29" s="20"/>
      <c r="R29" s="23"/>
      <c r="S29" s="17"/>
    </row>
    <row r="30" spans="2:22" ht="15" customHeight="1" thickTop="1" x14ac:dyDescent="0.25">
      <c r="B30" s="9"/>
      <c r="C30" s="21"/>
      <c r="D30" s="21"/>
      <c r="E30" s="72"/>
      <c r="F30" s="27"/>
      <c r="G30" s="27"/>
      <c r="H30" s="27"/>
      <c r="I30" s="27"/>
      <c r="J30" s="28"/>
      <c r="K30" s="33"/>
      <c r="L30" s="33"/>
      <c r="M30" s="5"/>
      <c r="O30" s="1"/>
      <c r="P30" s="16"/>
      <c r="Q30" s="20"/>
      <c r="R30" s="23"/>
      <c r="S30" s="17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1"/>
      <c r="P31" s="16"/>
      <c r="Q31" s="20"/>
      <c r="R31" s="34"/>
      <c r="S31" s="17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P32" s="16"/>
      <c r="Q32" s="20"/>
      <c r="R32" s="23"/>
      <c r="S32" s="35"/>
    </row>
    <row r="33" spans="2:19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P33" s="16"/>
      <c r="Q33" s="20"/>
      <c r="R33" s="23"/>
      <c r="S33" s="35"/>
    </row>
    <row r="34" spans="2:19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P34" s="16"/>
      <c r="Q34" s="20"/>
      <c r="R34" s="23"/>
    </row>
    <row r="35" spans="2:19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P35" s="16"/>
      <c r="Q35" s="36"/>
      <c r="R35" s="23"/>
    </row>
    <row r="36" spans="2:19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Q36" s="36"/>
      <c r="R36" s="23"/>
    </row>
    <row r="37" spans="2:19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Q37" s="36"/>
      <c r="R37" s="23"/>
    </row>
    <row r="38" spans="2:19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Q38" s="36"/>
      <c r="R38" s="23"/>
    </row>
    <row r="39" spans="2:19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Q39" s="36"/>
      <c r="R39" s="23"/>
    </row>
    <row r="40" spans="2:19" ht="15" customHeight="1" x14ac:dyDescent="0.2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Q40" s="36"/>
      <c r="R40" s="23"/>
    </row>
    <row r="41" spans="2:19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Q41" s="36"/>
      <c r="R41" s="23"/>
    </row>
    <row r="42" spans="2:19" s="1" customFormat="1" ht="15" customHeight="1" x14ac:dyDescent="0.2">
      <c r="C42" s="39"/>
      <c r="D42" s="39"/>
      <c r="P42"/>
      <c r="Q42" s="2"/>
      <c r="R42" s="17"/>
    </row>
    <row r="43" spans="2:19" s="1" customFormat="1" ht="15" customHeight="1" x14ac:dyDescent="0.2">
      <c r="C43" s="39"/>
      <c r="D43" s="39"/>
      <c r="Q43" s="42"/>
      <c r="R43" s="23"/>
    </row>
    <row r="44" spans="2:19" s="1" customFormat="1" ht="15" customHeight="1" x14ac:dyDescent="0.2">
      <c r="Q44" s="42"/>
      <c r="R44" s="23"/>
    </row>
    <row r="45" spans="2:19" s="1" customFormat="1" x14ac:dyDescent="0.2">
      <c r="Q45" s="42"/>
      <c r="R45" s="23"/>
    </row>
    <row r="46" spans="2:19" x14ac:dyDescent="0.2">
      <c r="P46" s="1"/>
      <c r="Q46" s="42"/>
      <c r="R46" s="23"/>
    </row>
    <row r="47" spans="2:19" x14ac:dyDescent="0.2">
      <c r="H47" s="43"/>
      <c r="Q47" s="42"/>
      <c r="R47" s="23"/>
    </row>
    <row r="48" spans="2:19" x14ac:dyDescent="0.2">
      <c r="Q48" s="42"/>
      <c r="R48" s="44"/>
    </row>
    <row r="49" spans="17:17" x14ac:dyDescent="0.2">
      <c r="Q49" s="42"/>
    </row>
    <row r="50" spans="17:17" x14ac:dyDescent="0.2">
      <c r="Q50" s="42"/>
    </row>
    <row r="51" spans="17:17" x14ac:dyDescent="0.2">
      <c r="Q51" s="42"/>
    </row>
    <row r="52" spans="17:17" x14ac:dyDescent="0.2">
      <c r="Q52" s="42"/>
    </row>
    <row r="53" spans="17:17" x14ac:dyDescent="0.2">
      <c r="Q53" s="42"/>
    </row>
    <row r="54" spans="17:17" x14ac:dyDescent="0.2">
      <c r="Q54" s="42"/>
    </row>
    <row r="55" spans="17:17" x14ac:dyDescent="0.2">
      <c r="Q55" s="42"/>
    </row>
    <row r="56" spans="17:17" x14ac:dyDescent="0.2">
      <c r="Q56" s="42"/>
    </row>
    <row r="57" spans="17:17" x14ac:dyDescent="0.2">
      <c r="Q57" s="42"/>
    </row>
    <row r="58" spans="17:17" x14ac:dyDescent="0.2">
      <c r="Q58" s="42"/>
    </row>
    <row r="59" spans="17:17" x14ac:dyDescent="0.2">
      <c r="Q59" s="42"/>
    </row>
    <row r="60" spans="17:17" x14ac:dyDescent="0.2">
      <c r="Q60" s="42"/>
    </row>
    <row r="61" spans="17:17" x14ac:dyDescent="0.2">
      <c r="Q61" s="42"/>
    </row>
    <row r="62" spans="17:17" x14ac:dyDescent="0.2">
      <c r="Q62" s="42"/>
    </row>
    <row r="63" spans="17:17" x14ac:dyDescent="0.2">
      <c r="Q63" s="42"/>
    </row>
    <row r="64" spans="17:17" x14ac:dyDescent="0.2">
      <c r="Q64" s="42"/>
    </row>
    <row r="65" spans="17:17" x14ac:dyDescent="0.2">
      <c r="Q65" s="42"/>
    </row>
    <row r="66" spans="17:17" x14ac:dyDescent="0.2">
      <c r="Q66" s="42"/>
    </row>
    <row r="67" spans="17:17" x14ac:dyDescent="0.2">
      <c r="Q67" s="42"/>
    </row>
    <row r="68" spans="17:17" x14ac:dyDescent="0.2">
      <c r="Q68" s="42"/>
    </row>
    <row r="69" spans="17:17" x14ac:dyDescent="0.2">
      <c r="Q69" s="35"/>
    </row>
    <row r="73" spans="17:17" x14ac:dyDescent="0.2">
      <c r="Q73" s="35"/>
    </row>
  </sheetData>
  <mergeCells count="33">
    <mergeCell ref="B2:D6"/>
    <mergeCell ref="E2:L6"/>
    <mergeCell ref="B9:C9"/>
    <mergeCell ref="D9:F9"/>
    <mergeCell ref="G9:I9"/>
    <mergeCell ref="J9:M9"/>
    <mergeCell ref="I20:J20"/>
    <mergeCell ref="O9:P9"/>
    <mergeCell ref="B11:C11"/>
    <mergeCell ref="B13:D13"/>
    <mergeCell ref="E13:F13"/>
    <mergeCell ref="H13:I13"/>
    <mergeCell ref="B14:I14"/>
    <mergeCell ref="K14:L14"/>
    <mergeCell ref="B15:I15"/>
    <mergeCell ref="K15:L15"/>
    <mergeCell ref="E16:H16"/>
    <mergeCell ref="K16:L16"/>
    <mergeCell ref="B18:C18"/>
    <mergeCell ref="I21:J21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R18" sqref="R18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135</v>
      </c>
      <c r="P4" s="116">
        <v>18</v>
      </c>
      <c r="Q4" s="116"/>
      <c r="R4" s="116">
        <v>100</v>
      </c>
      <c r="S4" s="117">
        <v>90</v>
      </c>
      <c r="T4" s="116">
        <v>18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320</v>
      </c>
      <c r="P5" s="119">
        <v>18</v>
      </c>
      <c r="Q5" s="119"/>
      <c r="R5" s="119"/>
      <c r="S5" s="120"/>
      <c r="T5" s="120">
        <v>10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20">
        <v>250</v>
      </c>
      <c r="P6" s="119"/>
      <c r="Q6" s="119"/>
      <c r="R6" s="119"/>
      <c r="S6" s="120"/>
      <c r="T6" s="120">
        <v>245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60</v>
      </c>
      <c r="P7" s="119"/>
      <c r="Q7" s="119"/>
      <c r="R7" s="119"/>
      <c r="S7" s="120"/>
      <c r="T7" s="260">
        <v>60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245</v>
      </c>
      <c r="P8" s="119"/>
      <c r="Q8" s="119"/>
      <c r="R8" s="119"/>
      <c r="S8" s="120"/>
      <c r="T8" s="260">
        <v>250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44032</v>
      </c>
      <c r="K9" s="518"/>
      <c r="L9" s="518"/>
      <c r="M9" s="519"/>
      <c r="O9" s="118">
        <v>10</v>
      </c>
      <c r="P9" s="119"/>
      <c r="Q9" s="119"/>
      <c r="R9" s="119"/>
      <c r="S9" s="120"/>
      <c r="T9" s="260">
        <v>320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51"/>
      <c r="I10" s="1"/>
      <c r="J10" s="1"/>
      <c r="K10" s="1"/>
      <c r="L10" s="1"/>
      <c r="M10" s="5"/>
      <c r="O10" s="118">
        <v>18</v>
      </c>
      <c r="P10" s="119"/>
      <c r="Q10" s="119"/>
      <c r="R10" s="119"/>
      <c r="S10" s="120"/>
      <c r="T10" s="260">
        <v>135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260">
        <v>18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51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260">
        <v>18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195</v>
      </c>
      <c r="F13" s="527"/>
      <c r="G13" s="252" t="s">
        <v>185</v>
      </c>
      <c r="H13" s="528" t="s">
        <v>196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90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1264</v>
      </c>
      <c r="L14" s="541"/>
      <c r="M14" s="5">
        <v>1342.64</v>
      </c>
      <c r="O14" s="120"/>
      <c r="P14" s="119"/>
      <c r="Q14" s="119"/>
      <c r="R14" s="119"/>
      <c r="S14" s="120"/>
      <c r="T14" s="120">
        <v>100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1264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51" t="s">
        <v>6</v>
      </c>
      <c r="I20" s="556">
        <f>P41</f>
        <v>36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51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51" t="s">
        <v>6</v>
      </c>
      <c r="I22" s="541">
        <f>O41</f>
        <v>1038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51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51" t="s">
        <v>6</v>
      </c>
      <c r="I24" s="541">
        <f>R41</f>
        <v>100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51" t="s">
        <v>6</v>
      </c>
      <c r="I25" s="541">
        <f>S41</f>
        <v>90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51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1264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53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53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190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1038</v>
      </c>
      <c r="P41" s="105">
        <f t="shared" si="0"/>
        <v>36</v>
      </c>
      <c r="Q41" s="105">
        <f t="shared" si="0"/>
        <v>0</v>
      </c>
      <c r="R41" s="105">
        <f t="shared" si="0"/>
        <v>100</v>
      </c>
      <c r="S41" s="130">
        <f t="shared" si="0"/>
        <v>90</v>
      </c>
      <c r="T41" s="108">
        <f t="shared" si="0"/>
        <v>1264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S13" sqref="S13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40</v>
      </c>
      <c r="P4" s="116">
        <v>36</v>
      </c>
      <c r="Q4" s="116"/>
      <c r="R4" s="116"/>
      <c r="S4" s="117">
        <v>114.07</v>
      </c>
      <c r="T4" s="116">
        <v>40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175</v>
      </c>
      <c r="P5" s="119">
        <v>135</v>
      </c>
      <c r="Q5" s="119"/>
      <c r="R5" s="119"/>
      <c r="S5" s="120">
        <v>90</v>
      </c>
      <c r="T5" s="120">
        <v>114.07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20">
        <v>18</v>
      </c>
      <c r="P6" s="119">
        <v>18</v>
      </c>
      <c r="Q6" s="119"/>
      <c r="R6" s="119"/>
      <c r="S6" s="120">
        <v>90</v>
      </c>
      <c r="T6" s="120">
        <v>175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349</v>
      </c>
      <c r="P7" s="119"/>
      <c r="Q7" s="119"/>
      <c r="R7" s="119"/>
      <c r="S7" s="120"/>
      <c r="T7" s="260">
        <v>36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260">
        <v>18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44033</v>
      </c>
      <c r="K9" s="518"/>
      <c r="L9" s="518"/>
      <c r="M9" s="519"/>
      <c r="O9" s="118"/>
      <c r="P9" s="119"/>
      <c r="Q9" s="119"/>
      <c r="R9" s="119"/>
      <c r="S9" s="120"/>
      <c r="T9" s="260">
        <v>349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57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260">
        <v>135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260">
        <v>18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57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260">
        <v>90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199</v>
      </c>
      <c r="F13" s="527"/>
      <c r="G13" s="258" t="s">
        <v>185</v>
      </c>
      <c r="H13" s="528" t="s">
        <v>200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90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1065.07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1065.07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57" t="s">
        <v>6</v>
      </c>
      <c r="I20" s="556">
        <f>P41</f>
        <v>189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57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57" t="s">
        <v>6</v>
      </c>
      <c r="I22" s="541">
        <f>O41</f>
        <v>582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57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57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57" t="s">
        <v>6</v>
      </c>
      <c r="I25" s="541">
        <f>S41</f>
        <v>294.07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57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1065.07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59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59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190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582</v>
      </c>
      <c r="P41" s="105">
        <f t="shared" si="0"/>
        <v>189</v>
      </c>
      <c r="Q41" s="105">
        <f t="shared" si="0"/>
        <v>0</v>
      </c>
      <c r="R41" s="105">
        <f t="shared" si="0"/>
        <v>0</v>
      </c>
      <c r="S41" s="130">
        <f t="shared" si="0"/>
        <v>294.07</v>
      </c>
      <c r="T41" s="108">
        <f t="shared" si="0"/>
        <v>1065.07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topLeftCell="A7" zoomScale="80" zoomScaleNormal="80" zoomScaleSheetLayoutView="100" workbookViewId="0">
      <selection activeCell="Q28" sqref="Q28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</v>
      </c>
      <c r="P4" s="116"/>
      <c r="Q4" s="116"/>
      <c r="R4" s="116"/>
      <c r="S4" s="117"/>
      <c r="T4" s="116">
        <v>95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18</v>
      </c>
      <c r="P5" s="119"/>
      <c r="Q5" s="119"/>
      <c r="R5" s="119"/>
      <c r="S5" s="120"/>
      <c r="T5" s="120">
        <v>50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20">
        <v>18</v>
      </c>
      <c r="P6" s="119"/>
      <c r="Q6" s="119"/>
      <c r="R6" s="119"/>
      <c r="S6" s="120"/>
      <c r="T6" s="120">
        <v>166.7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90</v>
      </c>
      <c r="P7" s="119"/>
      <c r="Q7" s="119"/>
      <c r="R7" s="119"/>
      <c r="S7" s="120"/>
      <c r="T7" s="260">
        <v>135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90</v>
      </c>
      <c r="P8" s="119"/>
      <c r="Q8" s="119"/>
      <c r="R8" s="119"/>
      <c r="S8" s="120"/>
      <c r="T8" s="260">
        <v>90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44034</v>
      </c>
      <c r="K9" s="518"/>
      <c r="L9" s="518"/>
      <c r="M9" s="519"/>
      <c r="O9" s="118">
        <v>95</v>
      </c>
      <c r="P9" s="119"/>
      <c r="Q9" s="119"/>
      <c r="R9" s="119"/>
      <c r="S9" s="120"/>
      <c r="T9" s="260">
        <v>90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64"/>
      <c r="I10" s="1"/>
      <c r="J10" s="1"/>
      <c r="K10" s="1"/>
      <c r="L10" s="1"/>
      <c r="M10" s="5"/>
      <c r="O10" s="118">
        <v>50</v>
      </c>
      <c r="P10" s="119"/>
      <c r="Q10" s="119"/>
      <c r="R10" s="119"/>
      <c r="S10" s="120"/>
      <c r="T10" s="260">
        <v>18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>
        <v>135</v>
      </c>
      <c r="P11" s="119"/>
      <c r="Q11" s="119"/>
      <c r="R11" s="119"/>
      <c r="S11" s="120"/>
      <c r="T11" s="260">
        <v>18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64"/>
      <c r="I12" s="1"/>
      <c r="J12" s="1"/>
      <c r="K12" s="1"/>
      <c r="L12" s="1"/>
      <c r="M12" s="5"/>
      <c r="O12" s="120">
        <v>166.7</v>
      </c>
      <c r="P12" s="119"/>
      <c r="Q12" s="119"/>
      <c r="R12" s="119"/>
      <c r="S12" s="120"/>
      <c r="T12" s="260">
        <v>18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203</v>
      </c>
      <c r="F13" s="527"/>
      <c r="G13" s="265" t="s">
        <v>185</v>
      </c>
      <c r="H13" s="528" t="s">
        <v>204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680.7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680.7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64" t="s">
        <v>6</v>
      </c>
      <c r="I20" s="556">
        <f>P41</f>
        <v>0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64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64" t="s">
        <v>6</v>
      </c>
      <c r="I22" s="541">
        <f>O41</f>
        <v>680.7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64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64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64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64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680.7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66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66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190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680.7</v>
      </c>
      <c r="P41" s="105">
        <f t="shared" si="0"/>
        <v>0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680.7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K15:L15"/>
    <mergeCell ref="E16:H16"/>
    <mergeCell ref="K16:L16"/>
    <mergeCell ref="B18:C18"/>
    <mergeCell ref="I21:J21"/>
    <mergeCell ref="I20:J20"/>
    <mergeCell ref="B15:I15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="80" zoomScaleNormal="80" zoomScaleSheetLayoutView="100" workbookViewId="0">
      <selection activeCell="H34" sqref="H34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</v>
      </c>
      <c r="P4" s="116">
        <v>18</v>
      </c>
      <c r="Q4" s="116"/>
      <c r="R4" s="116"/>
      <c r="S4" s="117"/>
      <c r="T4" s="116">
        <v>135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150</v>
      </c>
      <c r="P5" s="119">
        <v>18</v>
      </c>
      <c r="Q5" s="119"/>
      <c r="R5" s="119"/>
      <c r="S5" s="120"/>
      <c r="T5" s="120">
        <v>18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20">
        <v>135</v>
      </c>
      <c r="P6" s="119">
        <v>135</v>
      </c>
      <c r="Q6" s="119"/>
      <c r="R6" s="119"/>
      <c r="S6" s="120"/>
      <c r="T6" s="120">
        <v>150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>
        <v>18</v>
      </c>
      <c r="Q7" s="119"/>
      <c r="R7" s="119"/>
      <c r="S7" s="120"/>
      <c r="T7" s="260">
        <v>12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>
        <v>18</v>
      </c>
      <c r="Q8" s="119"/>
      <c r="R8" s="119"/>
      <c r="S8" s="120"/>
      <c r="T8" s="260">
        <v>18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44035</v>
      </c>
      <c r="K9" s="518"/>
      <c r="L9" s="518"/>
      <c r="M9" s="519"/>
      <c r="O9" s="118"/>
      <c r="P9" s="119">
        <v>18</v>
      </c>
      <c r="Q9" s="119"/>
      <c r="R9" s="119"/>
      <c r="S9" s="120"/>
      <c r="T9" s="260">
        <v>18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54"/>
      <c r="I10" s="1"/>
      <c r="J10" s="1"/>
      <c r="K10" s="1"/>
      <c r="L10" s="1"/>
      <c r="M10" s="5"/>
      <c r="O10" s="118"/>
      <c r="P10" s="119">
        <v>100</v>
      </c>
      <c r="Q10" s="119"/>
      <c r="R10" s="119"/>
      <c r="S10" s="120"/>
      <c r="T10" s="260">
        <v>100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>
        <v>18</v>
      </c>
      <c r="Q11" s="119"/>
      <c r="R11" s="119"/>
      <c r="S11" s="120"/>
      <c r="T11" s="260">
        <v>18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54"/>
      <c r="I12" s="1"/>
      <c r="J12" s="1"/>
      <c r="K12" s="1"/>
      <c r="L12" s="1"/>
      <c r="M12" s="5"/>
      <c r="O12" s="120"/>
      <c r="P12" s="119">
        <v>12</v>
      </c>
      <c r="Q12" s="119"/>
      <c r="R12" s="119"/>
      <c r="S12" s="120"/>
      <c r="T12" s="260">
        <v>18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197</v>
      </c>
      <c r="F13" s="527"/>
      <c r="G13" s="255" t="s">
        <v>185</v>
      </c>
      <c r="H13" s="528" t="s">
        <v>198</v>
      </c>
      <c r="I13" s="528"/>
      <c r="J13" s="19"/>
      <c r="K13" s="19"/>
      <c r="L13" s="19"/>
      <c r="M13" s="5"/>
      <c r="O13" s="120"/>
      <c r="P13" s="119">
        <v>18</v>
      </c>
      <c r="Q13" s="119"/>
      <c r="R13" s="119"/>
      <c r="S13" s="120"/>
      <c r="T13" s="120">
        <v>18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T41</f>
        <v>676</v>
      </c>
      <c r="L14" s="541"/>
      <c r="M14" s="5">
        <v>1342.64</v>
      </c>
      <c r="O14" s="120"/>
      <c r="P14" s="119"/>
      <c r="Q14" s="119"/>
      <c r="R14" s="119"/>
      <c r="S14" s="120"/>
      <c r="T14" s="120">
        <v>135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U41</f>
        <v>0</v>
      </c>
      <c r="L15" s="541"/>
      <c r="M15" s="5"/>
      <c r="O15" s="120"/>
      <c r="P15" s="205"/>
      <c r="Q15" s="119"/>
      <c r="R15" s="119"/>
      <c r="S15" s="120"/>
      <c r="T15" s="120">
        <v>18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676</v>
      </c>
      <c r="L16" s="543"/>
      <c r="M16" s="5"/>
      <c r="O16" s="120"/>
      <c r="P16" s="205"/>
      <c r="Q16" s="119"/>
      <c r="R16" s="119"/>
      <c r="S16" s="120"/>
      <c r="T16" s="120">
        <v>18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54" t="s">
        <v>6</v>
      </c>
      <c r="I20" s="556">
        <f>P41</f>
        <v>373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254" t="s">
        <v>6</v>
      </c>
      <c r="I21" s="541">
        <v>0</v>
      </c>
      <c r="J21" s="541"/>
      <c r="K21" s="1" t="s">
        <v>12</v>
      </c>
      <c r="M21" s="5"/>
      <c r="O21" s="120"/>
      <c r="P21" s="119"/>
      <c r="Q21" s="119"/>
      <c r="R21" s="119"/>
      <c r="S21" s="120"/>
      <c r="T21" s="120"/>
      <c r="U21" s="120"/>
      <c r="V21" s="122"/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254" t="s">
        <v>6</v>
      </c>
      <c r="I22" s="541">
        <f>O41</f>
        <v>303</v>
      </c>
      <c r="J22" s="541"/>
      <c r="K22" s="1" t="s">
        <v>12</v>
      </c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254" t="s">
        <v>6</v>
      </c>
      <c r="I23" s="541">
        <f>Q41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254" t="s">
        <v>6</v>
      </c>
      <c r="I24" s="541">
        <f>R41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254" t="s">
        <v>6</v>
      </c>
      <c r="I25" s="541">
        <f>S41</f>
        <v>0</v>
      </c>
      <c r="J25" s="54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x14ac:dyDescent="0.2">
      <c r="B26" s="24"/>
      <c r="C26" s="1"/>
      <c r="D26" s="25"/>
      <c r="E26" s="1"/>
      <c r="F26" s="1"/>
      <c r="G26" s="1"/>
      <c r="H26" s="254"/>
      <c r="I26" s="1"/>
      <c r="J26" s="1"/>
      <c r="K26" s="1"/>
      <c r="L26" s="1"/>
      <c r="M26" s="5"/>
      <c r="O26" s="120"/>
      <c r="P26" s="123"/>
      <c r="Q26" s="123"/>
      <c r="R26" s="123"/>
      <c r="S26" s="122"/>
      <c r="T26" s="122"/>
      <c r="U26" s="122"/>
      <c r="V26" s="122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676</v>
      </c>
      <c r="L27" s="535"/>
      <c r="M27" s="5"/>
      <c r="O27" s="120"/>
      <c r="P27" s="122"/>
      <c r="Q27" s="122"/>
      <c r="R27" s="122"/>
      <c r="S27" s="122"/>
      <c r="T27" s="122"/>
      <c r="U27" s="122"/>
      <c r="V27" s="122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Bot="1" x14ac:dyDescent="0.3">
      <c r="B29" s="9"/>
      <c r="C29" s="21"/>
      <c r="D29" s="21"/>
      <c r="E29" s="256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thickTop="1" x14ac:dyDescent="0.25">
      <c r="B30" s="9"/>
      <c r="C30" s="21"/>
      <c r="D30" s="21"/>
      <c r="E30" s="256"/>
      <c r="F30" s="27"/>
      <c r="G30" s="27"/>
      <c r="H30" s="27"/>
      <c r="I30" s="27"/>
      <c r="J30" s="28"/>
      <c r="K30" s="33"/>
      <c r="L30" s="33"/>
      <c r="M30" s="5"/>
      <c r="O30" s="120"/>
      <c r="P30" s="124"/>
      <c r="Q30" s="124"/>
      <c r="R30" s="124"/>
      <c r="S30" s="122"/>
      <c r="T30" s="122"/>
      <c r="U30" s="122"/>
      <c r="V30" s="122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20"/>
      <c r="P31" s="125"/>
      <c r="Q31" s="125"/>
      <c r="R31" s="125"/>
      <c r="S31" s="122"/>
      <c r="T31" s="122"/>
      <c r="U31" s="122"/>
      <c r="V31" s="122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O39" s="120"/>
      <c r="P39" s="124"/>
      <c r="Q39" s="124"/>
      <c r="R39" s="124"/>
      <c r="S39" s="122"/>
      <c r="T39" s="122"/>
      <c r="U39" s="122"/>
      <c r="V39" s="122"/>
    </row>
    <row r="40" spans="2:22" ht="15" customHeight="1" thickBot="1" x14ac:dyDescent="0.25">
      <c r="B40" s="9"/>
      <c r="C40" s="522" t="s">
        <v>190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O40" s="36"/>
      <c r="P40" s="23"/>
      <c r="Q40" s="23"/>
      <c r="R40" s="23"/>
    </row>
    <row r="41" spans="2:22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O41" s="104">
        <f t="shared" ref="O41:V41" si="0">SUM(O4:O40)</f>
        <v>303</v>
      </c>
      <c r="P41" s="105">
        <f t="shared" si="0"/>
        <v>373</v>
      </c>
      <c r="Q41" s="105">
        <f t="shared" si="0"/>
        <v>0</v>
      </c>
      <c r="R41" s="105">
        <f t="shared" si="0"/>
        <v>0</v>
      </c>
      <c r="S41" s="130">
        <f t="shared" si="0"/>
        <v>0</v>
      </c>
      <c r="T41" s="108">
        <f t="shared" si="0"/>
        <v>676</v>
      </c>
      <c r="U41" s="108">
        <f t="shared" si="0"/>
        <v>0</v>
      </c>
      <c r="V41" s="126">
        <f t="shared" si="0"/>
        <v>0</v>
      </c>
    </row>
    <row r="42" spans="2:22" s="1" customFormat="1" ht="15" customHeight="1" x14ac:dyDescent="0.2">
      <c r="C42" s="39"/>
      <c r="D42" s="39"/>
      <c r="O42" s="2"/>
      <c r="P42" s="17"/>
      <c r="Q42" s="17"/>
      <c r="R42" s="17"/>
    </row>
    <row r="43" spans="2:22" s="1" customFormat="1" ht="15" customHeight="1" x14ac:dyDescent="0.2">
      <c r="C43" s="39"/>
      <c r="D43" s="39"/>
      <c r="O43" s="42"/>
      <c r="P43" s="23"/>
      <c r="Q43" s="23"/>
      <c r="R43" s="23"/>
    </row>
    <row r="44" spans="2:22" s="1" customFormat="1" ht="15" customHeight="1" x14ac:dyDescent="0.2">
      <c r="O44" s="42"/>
      <c r="P44" s="23"/>
      <c r="Q44" s="23"/>
      <c r="R44" s="23"/>
    </row>
    <row r="45" spans="2:22" s="1" customFormat="1" x14ac:dyDescent="0.2">
      <c r="O45" s="42"/>
      <c r="P45" s="23"/>
      <c r="Q45" s="23"/>
      <c r="R45" s="23"/>
    </row>
    <row r="46" spans="2:22" x14ac:dyDescent="0.2">
      <c r="O46" s="42"/>
      <c r="P46" s="23"/>
      <c r="Q46" s="23"/>
      <c r="R46" s="23"/>
    </row>
    <row r="47" spans="2:22" x14ac:dyDescent="0.2">
      <c r="H47" s="43"/>
      <c r="O47" s="42"/>
      <c r="P47" s="23"/>
      <c r="Q47" s="23"/>
      <c r="R47" s="23"/>
    </row>
    <row r="48" spans="2:22" x14ac:dyDescent="0.2">
      <c r="O48" s="42"/>
      <c r="P48" s="44"/>
      <c r="Q48" s="44"/>
      <c r="R48" s="44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42"/>
    </row>
    <row r="69" spans="15:15" x14ac:dyDescent="0.2">
      <c r="O69" s="35"/>
    </row>
    <row r="73" spans="15:15" x14ac:dyDescent="0.2">
      <c r="O73" s="35"/>
    </row>
  </sheetData>
  <mergeCells count="40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1:J21"/>
    <mergeCell ref="I20:J20"/>
    <mergeCell ref="B15:I15"/>
    <mergeCell ref="I22:J22"/>
    <mergeCell ref="I23:J23"/>
    <mergeCell ref="I24:J24"/>
    <mergeCell ref="I25:J25"/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G37" sqref="G37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185</v>
      </c>
      <c r="P4" s="116">
        <v>100</v>
      </c>
      <c r="Q4" s="116"/>
      <c r="R4" s="116"/>
      <c r="S4" s="117">
        <v>90</v>
      </c>
      <c r="T4" s="116">
        <v>90</v>
      </c>
      <c r="U4" s="121">
        <v>2018.72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12</v>
      </c>
      <c r="P5" s="119">
        <v>135</v>
      </c>
      <c r="Q5" s="119"/>
      <c r="R5" s="119"/>
      <c r="S5" s="120"/>
      <c r="T5" s="120">
        <v>185</v>
      </c>
      <c r="U5" s="122">
        <v>10105.56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20"/>
      <c r="P6" s="119"/>
      <c r="Q6" s="119"/>
      <c r="R6" s="119"/>
      <c r="S6" s="120"/>
      <c r="T6" s="120">
        <v>100</v>
      </c>
      <c r="U6" s="120">
        <v>265.86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/>
      <c r="Q7" s="119"/>
      <c r="R7" s="119"/>
      <c r="S7" s="120"/>
      <c r="T7" s="260">
        <v>135</v>
      </c>
      <c r="U7" s="260">
        <v>1842.2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260">
        <v>12</v>
      </c>
      <c r="U8" s="260">
        <v>238.13</v>
      </c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44036</v>
      </c>
      <c r="K9" s="518"/>
      <c r="L9" s="518"/>
      <c r="M9" s="519"/>
      <c r="O9" s="118"/>
      <c r="P9" s="119"/>
      <c r="Q9" s="119"/>
      <c r="R9" s="119"/>
      <c r="S9" s="120"/>
      <c r="T9" s="260"/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61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260"/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260"/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61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260"/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201</v>
      </c>
      <c r="F13" s="527"/>
      <c r="G13" s="262" t="s">
        <v>185</v>
      </c>
      <c r="H13" s="528" t="s">
        <v>202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522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14470.47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14992.47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61" t="s">
        <v>6</v>
      </c>
      <c r="I20" s="556">
        <f>P40</f>
        <v>235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261" t="s">
        <v>6</v>
      </c>
      <c r="I21" s="541">
        <f>O40</f>
        <v>197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261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261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261" t="s">
        <v>6</v>
      </c>
      <c r="I24" s="541">
        <f>S40</f>
        <v>90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261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522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263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263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190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197</v>
      </c>
      <c r="P40" s="105">
        <f t="shared" ref="P40:V40" si="0">SUM(P4:P39)</f>
        <v>235</v>
      </c>
      <c r="Q40" s="105">
        <f t="shared" si="0"/>
        <v>0</v>
      </c>
      <c r="R40" s="105">
        <f t="shared" si="0"/>
        <v>0</v>
      </c>
      <c r="S40" s="130">
        <f t="shared" si="0"/>
        <v>90</v>
      </c>
      <c r="T40" s="108">
        <f t="shared" si="0"/>
        <v>522</v>
      </c>
      <c r="U40" s="108">
        <f t="shared" si="0"/>
        <v>14470.47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K15:L15"/>
    <mergeCell ref="E16:H16"/>
    <mergeCell ref="K16:L16"/>
    <mergeCell ref="B18:C18"/>
    <mergeCell ref="I20:J20"/>
    <mergeCell ref="B15:I15"/>
    <mergeCell ref="I21:J21"/>
    <mergeCell ref="I22:J22"/>
    <mergeCell ref="I23:J23"/>
    <mergeCell ref="I24:J24"/>
    <mergeCell ref="C39:E39"/>
    <mergeCell ref="I39:K39"/>
    <mergeCell ref="K26:L26"/>
    <mergeCell ref="J27:K27"/>
    <mergeCell ref="G28:I28"/>
    <mergeCell ref="K28:L28"/>
    <mergeCell ref="C38:E38"/>
    <mergeCell ref="I38:K38"/>
    <mergeCell ref="F26:I2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G30" sqref="G30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250</v>
      </c>
      <c r="P4" s="116">
        <v>18</v>
      </c>
      <c r="Q4" s="116"/>
      <c r="R4" s="116">
        <v>135</v>
      </c>
      <c r="S4" s="117"/>
      <c r="T4" s="116">
        <v>185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185</v>
      </c>
      <c r="P5" s="119">
        <v>18</v>
      </c>
      <c r="Q5" s="119"/>
      <c r="R5" s="119">
        <v>100</v>
      </c>
      <c r="S5" s="120"/>
      <c r="T5" s="120">
        <v>250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20">
        <v>90</v>
      </c>
      <c r="P6" s="119">
        <v>50</v>
      </c>
      <c r="Q6" s="119"/>
      <c r="R6" s="119"/>
      <c r="S6" s="120"/>
      <c r="T6" s="120">
        <v>18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/>
      <c r="Q7" s="119"/>
      <c r="R7" s="119"/>
      <c r="S7" s="120"/>
      <c r="T7" s="260">
        <v>135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260">
        <v>18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44039</v>
      </c>
      <c r="K9" s="518"/>
      <c r="L9" s="518"/>
      <c r="M9" s="519"/>
      <c r="O9" s="118"/>
      <c r="P9" s="119"/>
      <c r="Q9" s="119"/>
      <c r="R9" s="119"/>
      <c r="S9" s="120"/>
      <c r="T9" s="260">
        <v>50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67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260">
        <v>90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260">
        <v>100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67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260"/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205</v>
      </c>
      <c r="F13" s="527"/>
      <c r="G13" s="268" t="s">
        <v>185</v>
      </c>
      <c r="H13" s="528" t="s">
        <v>206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846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846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67" t="s">
        <v>6</v>
      </c>
      <c r="I20" s="556">
        <f>P40</f>
        <v>86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267" t="s">
        <v>6</v>
      </c>
      <c r="I21" s="541">
        <f>O40</f>
        <v>525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267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267" t="s">
        <v>6</v>
      </c>
      <c r="I23" s="541">
        <f>R40</f>
        <v>235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267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267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846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269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269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190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525</v>
      </c>
      <c r="P40" s="105">
        <f t="shared" ref="P40:V40" si="0">SUM(P4:P39)</f>
        <v>86</v>
      </c>
      <c r="Q40" s="105">
        <f t="shared" si="0"/>
        <v>0</v>
      </c>
      <c r="R40" s="105">
        <f t="shared" si="0"/>
        <v>235</v>
      </c>
      <c r="S40" s="130">
        <f t="shared" si="0"/>
        <v>0</v>
      </c>
      <c r="T40" s="108">
        <f t="shared" si="0"/>
        <v>846</v>
      </c>
      <c r="U40" s="108">
        <f t="shared" si="0"/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P6" sqref="P6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</v>
      </c>
      <c r="P4" s="116">
        <v>62.8</v>
      </c>
      <c r="Q4" s="116"/>
      <c r="R4" s="116"/>
      <c r="S4" s="117">
        <v>90</v>
      </c>
      <c r="T4" s="116">
        <v>18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135</v>
      </c>
      <c r="P5" s="119">
        <v>185</v>
      </c>
      <c r="Q5" s="119"/>
      <c r="R5" s="119"/>
      <c r="S5" s="120"/>
      <c r="T5" s="120">
        <v>135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20">
        <v>50</v>
      </c>
      <c r="P6" s="119"/>
      <c r="Q6" s="119"/>
      <c r="R6" s="119"/>
      <c r="S6" s="120"/>
      <c r="T6" s="120">
        <v>112.8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/>
      <c r="Q7" s="119"/>
      <c r="R7" s="119"/>
      <c r="S7" s="120"/>
      <c r="T7" s="260">
        <v>90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260">
        <v>185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44040</v>
      </c>
      <c r="K9" s="518"/>
      <c r="L9" s="518"/>
      <c r="M9" s="519"/>
      <c r="O9" s="118"/>
      <c r="P9" s="119"/>
      <c r="Q9" s="119"/>
      <c r="R9" s="119"/>
      <c r="S9" s="120"/>
      <c r="T9" s="260"/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70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260"/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260"/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70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260"/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207</v>
      </c>
      <c r="F13" s="527"/>
      <c r="G13" s="271" t="s">
        <v>185</v>
      </c>
      <c r="H13" s="528" t="s">
        <v>208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540.79999999999995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540.79999999999995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70" t="s">
        <v>6</v>
      </c>
      <c r="I20" s="556">
        <f>P40</f>
        <v>247.8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270" t="s">
        <v>6</v>
      </c>
      <c r="I21" s="541">
        <f>O40</f>
        <v>203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270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270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270" t="s">
        <v>6</v>
      </c>
      <c r="I24" s="541">
        <f>S40</f>
        <v>90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270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540.79999999999995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272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272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190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203</v>
      </c>
      <c r="P40" s="105">
        <f t="shared" ref="P40:V40" si="0">SUM(P4:P39)</f>
        <v>247.8</v>
      </c>
      <c r="Q40" s="105">
        <f t="shared" si="0"/>
        <v>0</v>
      </c>
      <c r="R40" s="105">
        <f t="shared" si="0"/>
        <v>0</v>
      </c>
      <c r="S40" s="130">
        <f t="shared" si="0"/>
        <v>90</v>
      </c>
      <c r="T40" s="108">
        <f t="shared" si="0"/>
        <v>540.79999999999995</v>
      </c>
      <c r="U40" s="108">
        <f t="shared" si="0"/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O26" sqref="O26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280</v>
      </c>
      <c r="P4" s="116">
        <v>50</v>
      </c>
      <c r="Q4" s="116"/>
      <c r="R4" s="116"/>
      <c r="S4" s="117">
        <v>90</v>
      </c>
      <c r="T4" s="116">
        <v>280</v>
      </c>
      <c r="U4" s="121">
        <v>1842.2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185</v>
      </c>
      <c r="P5" s="119"/>
      <c r="Q5" s="119"/>
      <c r="R5" s="119"/>
      <c r="S5" s="120"/>
      <c r="T5" s="120">
        <v>185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20">
        <v>18</v>
      </c>
      <c r="P6" s="119"/>
      <c r="Q6" s="119"/>
      <c r="R6" s="119"/>
      <c r="S6" s="120"/>
      <c r="T6" s="120">
        <v>18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90</v>
      </c>
      <c r="P7" s="119"/>
      <c r="Q7" s="119"/>
      <c r="R7" s="119"/>
      <c r="S7" s="120"/>
      <c r="T7" s="260">
        <v>90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185</v>
      </c>
      <c r="P8" s="119"/>
      <c r="Q8" s="119"/>
      <c r="R8" s="119"/>
      <c r="S8" s="120"/>
      <c r="T8" s="260">
        <v>185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44041</v>
      </c>
      <c r="K9" s="518"/>
      <c r="L9" s="518"/>
      <c r="M9" s="519"/>
      <c r="O9" s="118">
        <v>135</v>
      </c>
      <c r="P9" s="119"/>
      <c r="Q9" s="119"/>
      <c r="R9" s="119"/>
      <c r="S9" s="120"/>
      <c r="T9" s="260">
        <v>135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73"/>
      <c r="I10" s="1"/>
      <c r="J10" s="1"/>
      <c r="K10" s="1"/>
      <c r="L10" s="1"/>
      <c r="M10" s="5"/>
      <c r="O10" s="118">
        <v>185</v>
      </c>
      <c r="P10" s="119"/>
      <c r="Q10" s="119"/>
      <c r="R10" s="119"/>
      <c r="S10" s="120"/>
      <c r="T10" s="260">
        <v>185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>
        <v>50</v>
      </c>
      <c r="P11" s="119"/>
      <c r="Q11" s="119"/>
      <c r="R11" s="119"/>
      <c r="S11" s="120"/>
      <c r="T11" s="260">
        <v>90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73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260">
        <v>50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209</v>
      </c>
      <c r="F13" s="527"/>
      <c r="G13" s="274" t="s">
        <v>185</v>
      </c>
      <c r="H13" s="528" t="s">
        <v>210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50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1268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1842.2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3110.2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73" t="s">
        <v>6</v>
      </c>
      <c r="I20" s="556">
        <f>P40</f>
        <v>50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273" t="s">
        <v>6</v>
      </c>
      <c r="I21" s="541">
        <f>O40</f>
        <v>1128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273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273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273" t="s">
        <v>6</v>
      </c>
      <c r="I24" s="541">
        <f>S40</f>
        <v>90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273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1268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275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275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190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1128</v>
      </c>
      <c r="P40" s="105">
        <f t="shared" ref="P40:V40" si="0">SUM(P4:P39)</f>
        <v>50</v>
      </c>
      <c r="Q40" s="105">
        <f t="shared" si="0"/>
        <v>0</v>
      </c>
      <c r="R40" s="105">
        <f t="shared" si="0"/>
        <v>0</v>
      </c>
      <c r="S40" s="130">
        <f t="shared" si="0"/>
        <v>90</v>
      </c>
      <c r="T40" s="108">
        <f t="shared" si="0"/>
        <v>1268</v>
      </c>
      <c r="U40" s="108">
        <f t="shared" si="0"/>
        <v>1842.2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P22" sqref="P22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90</v>
      </c>
      <c r="P4" s="116">
        <v>250</v>
      </c>
      <c r="Q4" s="116"/>
      <c r="R4" s="116"/>
      <c r="S4" s="117"/>
      <c r="T4" s="116">
        <v>135</v>
      </c>
      <c r="U4" s="121">
        <v>924.11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135</v>
      </c>
      <c r="P5" s="119">
        <v>100</v>
      </c>
      <c r="Q5" s="119"/>
      <c r="R5" s="119"/>
      <c r="S5" s="120"/>
      <c r="T5" s="120">
        <v>250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20">
        <v>12</v>
      </c>
      <c r="P6" s="119">
        <v>90</v>
      </c>
      <c r="Q6" s="119"/>
      <c r="R6" s="119"/>
      <c r="S6" s="120"/>
      <c r="T6" s="120">
        <v>100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>
        <v>90</v>
      </c>
      <c r="Q7" s="119"/>
      <c r="R7" s="119"/>
      <c r="S7" s="120"/>
      <c r="T7" s="260">
        <v>90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260">
        <v>12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44043</v>
      </c>
      <c r="K9" s="518"/>
      <c r="L9" s="518"/>
      <c r="M9" s="519"/>
      <c r="O9" s="118"/>
      <c r="P9" s="119"/>
      <c r="Q9" s="119"/>
      <c r="R9" s="119"/>
      <c r="S9" s="120"/>
      <c r="T9" s="260">
        <v>90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76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260">
        <v>90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260"/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76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260"/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212</v>
      </c>
      <c r="F13" s="527"/>
      <c r="G13" s="277" t="s">
        <v>185</v>
      </c>
      <c r="H13" s="528" t="s">
        <v>213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767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924.11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1691.1100000000001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76" t="s">
        <v>6</v>
      </c>
      <c r="I20" s="556">
        <f>P40</f>
        <v>530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276" t="s">
        <v>6</v>
      </c>
      <c r="I21" s="541">
        <f>O40</f>
        <v>237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276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276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276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276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767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278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278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211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237</v>
      </c>
      <c r="P40" s="105">
        <f t="shared" ref="P40:V40" si="0">SUM(P4:P39)</f>
        <v>530</v>
      </c>
      <c r="Q40" s="105">
        <f t="shared" si="0"/>
        <v>0</v>
      </c>
      <c r="R40" s="105">
        <f t="shared" si="0"/>
        <v>0</v>
      </c>
      <c r="S40" s="130">
        <f t="shared" si="0"/>
        <v>0</v>
      </c>
      <c r="T40" s="108">
        <f t="shared" si="0"/>
        <v>767</v>
      </c>
      <c r="U40" s="108">
        <f t="shared" si="0"/>
        <v>924.11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Q28" sqref="Q28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90</v>
      </c>
      <c r="P4" s="116">
        <v>50</v>
      </c>
      <c r="Q4" s="116"/>
      <c r="R4" s="116"/>
      <c r="S4" s="117">
        <v>90</v>
      </c>
      <c r="T4" s="116">
        <v>90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185</v>
      </c>
      <c r="P5" s="119">
        <v>185</v>
      </c>
      <c r="Q5" s="119"/>
      <c r="R5" s="119"/>
      <c r="S5" s="120"/>
      <c r="T5" s="120">
        <v>250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20">
        <v>60</v>
      </c>
      <c r="P6" s="119">
        <v>185</v>
      </c>
      <c r="Q6" s="119"/>
      <c r="R6" s="119"/>
      <c r="S6" s="120"/>
      <c r="T6" s="120">
        <v>200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50</v>
      </c>
      <c r="P7" s="119">
        <v>135</v>
      </c>
      <c r="Q7" s="119"/>
      <c r="R7" s="119"/>
      <c r="S7" s="120"/>
      <c r="T7" s="260">
        <v>50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250</v>
      </c>
      <c r="P8" s="119">
        <v>200</v>
      </c>
      <c r="Q8" s="119"/>
      <c r="R8" s="119"/>
      <c r="S8" s="120"/>
      <c r="T8" s="260">
        <v>90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44046</v>
      </c>
      <c r="K9" s="518"/>
      <c r="L9" s="518"/>
      <c r="M9" s="519"/>
      <c r="O9" s="118">
        <v>90</v>
      </c>
      <c r="P9" s="119"/>
      <c r="Q9" s="119"/>
      <c r="R9" s="119"/>
      <c r="S9" s="120"/>
      <c r="T9" s="260">
        <v>135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79"/>
      <c r="I10" s="1"/>
      <c r="J10" s="1"/>
      <c r="K10" s="1"/>
      <c r="L10" s="1"/>
      <c r="M10" s="5"/>
      <c r="O10" s="118">
        <v>90</v>
      </c>
      <c r="P10" s="119"/>
      <c r="Q10" s="119"/>
      <c r="R10" s="119"/>
      <c r="S10" s="120"/>
      <c r="T10" s="260">
        <v>90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260">
        <v>185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79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260">
        <v>185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214</v>
      </c>
      <c r="F13" s="527"/>
      <c r="G13" s="280" t="s">
        <v>185</v>
      </c>
      <c r="H13" s="528" t="s">
        <v>215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60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1660</v>
      </c>
      <c r="L14" s="541"/>
      <c r="M14" s="5">
        <v>1342.64</v>
      </c>
      <c r="O14" s="120"/>
      <c r="P14" s="119"/>
      <c r="Q14" s="119"/>
      <c r="R14" s="119"/>
      <c r="S14" s="120"/>
      <c r="T14" s="120">
        <v>50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120"/>
      <c r="P15" s="205"/>
      <c r="Q15" s="119"/>
      <c r="R15" s="119"/>
      <c r="S15" s="120"/>
      <c r="T15" s="120">
        <v>185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1660</v>
      </c>
      <c r="L16" s="543"/>
      <c r="M16" s="5"/>
      <c r="O16" s="120"/>
      <c r="P16" s="205"/>
      <c r="Q16" s="119"/>
      <c r="R16" s="119"/>
      <c r="S16" s="120"/>
      <c r="T16" s="120">
        <v>90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79" t="s">
        <v>6</v>
      </c>
      <c r="I20" s="556">
        <f>P40</f>
        <v>755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279" t="s">
        <v>6</v>
      </c>
      <c r="I21" s="541">
        <f>O40</f>
        <v>815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279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279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279" t="s">
        <v>6</v>
      </c>
      <c r="I24" s="541">
        <f>S40</f>
        <v>90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279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1660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281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281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190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815</v>
      </c>
      <c r="P40" s="105">
        <f t="shared" ref="P40:V40" si="0">SUM(P4:P39)</f>
        <v>755</v>
      </c>
      <c r="Q40" s="105">
        <f t="shared" si="0"/>
        <v>0</v>
      </c>
      <c r="R40" s="105">
        <f t="shared" si="0"/>
        <v>0</v>
      </c>
      <c r="S40" s="130">
        <f t="shared" si="0"/>
        <v>90</v>
      </c>
      <c r="T40" s="108">
        <f t="shared" si="0"/>
        <v>1660</v>
      </c>
      <c r="U40" s="108">
        <f t="shared" si="0"/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zoomScaleNormal="100" zoomScaleSheetLayoutView="100" workbookViewId="0">
      <selection activeCell="L41" sqref="L4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6" max="16" width="8.5703125" customWidth="1"/>
    <col min="17" max="17" width="10.42578125" customWidth="1"/>
    <col min="18" max="18" width="14.28515625" bestFit="1" customWidth="1"/>
    <col min="19" max="19" width="12.140625" bestFit="1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P1" s="2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Q2" s="4"/>
    </row>
    <row r="3" spans="1:23" ht="15" customHeight="1" x14ac:dyDescent="0.2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Q3" s="51" t="s">
        <v>23</v>
      </c>
      <c r="R3" s="51" t="s">
        <v>24</v>
      </c>
      <c r="S3" s="51" t="s">
        <v>25</v>
      </c>
      <c r="T3" s="52" t="s">
        <v>26</v>
      </c>
      <c r="U3" s="51" t="s">
        <v>27</v>
      </c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Q4" s="54">
        <v>18</v>
      </c>
      <c r="R4" s="54"/>
      <c r="S4" s="55"/>
      <c r="T4" s="56">
        <v>18</v>
      </c>
      <c r="U4" s="54"/>
      <c r="W4" s="60">
        <v>100</v>
      </c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Q5" s="56">
        <v>50</v>
      </c>
      <c r="R5" s="54"/>
      <c r="S5" s="55"/>
      <c r="T5" s="56">
        <v>50</v>
      </c>
      <c r="U5" s="55"/>
      <c r="W5" s="58">
        <v>70</v>
      </c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Q6" s="56"/>
      <c r="R6" s="54"/>
      <c r="S6" s="55"/>
      <c r="T6" s="56"/>
      <c r="U6" s="55"/>
      <c r="W6" s="58">
        <v>8</v>
      </c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Q7" s="56"/>
      <c r="R7" s="54"/>
      <c r="S7" s="55"/>
      <c r="T7" s="55"/>
      <c r="U7" s="55"/>
      <c r="W7" s="58">
        <v>12</v>
      </c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"/>
      <c r="P8" s="1"/>
      <c r="Q8" s="56"/>
      <c r="R8" s="54"/>
      <c r="S8" s="55"/>
      <c r="T8" s="56"/>
      <c r="U8" s="55"/>
      <c r="W8" s="58">
        <v>4</v>
      </c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43915</v>
      </c>
      <c r="K9" s="518"/>
      <c r="L9" s="518"/>
      <c r="M9" s="519"/>
      <c r="O9" s="522"/>
      <c r="P9" s="522"/>
      <c r="Q9" s="56"/>
      <c r="R9" s="54"/>
      <c r="S9" s="55"/>
      <c r="T9" s="56"/>
      <c r="U9" s="55"/>
      <c r="W9" s="58">
        <v>4</v>
      </c>
    </row>
    <row r="10" spans="1:23" ht="15" customHeight="1" x14ac:dyDescent="0.2">
      <c r="B10" s="9"/>
      <c r="C10" s="1"/>
      <c r="D10" s="1"/>
      <c r="E10" s="1"/>
      <c r="F10" s="1"/>
      <c r="G10" s="1"/>
      <c r="H10" s="73"/>
      <c r="I10" s="1"/>
      <c r="J10" s="1"/>
      <c r="K10" s="1"/>
      <c r="L10" s="1"/>
      <c r="M10" s="5"/>
      <c r="O10" s="1"/>
      <c r="P10" s="11"/>
      <c r="Q10" s="56"/>
      <c r="R10" s="54"/>
      <c r="S10" s="55"/>
      <c r="T10" s="56"/>
      <c r="U10" s="55"/>
      <c r="W10" s="58">
        <v>2</v>
      </c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"/>
      <c r="P11" s="15"/>
      <c r="Q11" s="55"/>
      <c r="R11" s="54"/>
      <c r="S11" s="55"/>
      <c r="T11" s="56"/>
      <c r="U11" s="55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73"/>
      <c r="I12" s="1"/>
      <c r="J12" s="1"/>
      <c r="K12" s="1"/>
      <c r="L12" s="1"/>
      <c r="M12" s="5"/>
      <c r="O12" s="1"/>
      <c r="P12" s="16"/>
      <c r="Q12" s="55"/>
      <c r="R12" s="54"/>
      <c r="S12" s="55"/>
      <c r="T12" s="56"/>
      <c r="U12" s="55"/>
      <c r="W12" s="58"/>
    </row>
    <row r="13" spans="1:23" ht="15" customHeight="1" x14ac:dyDescent="0.2">
      <c r="B13" s="525" t="s">
        <v>4</v>
      </c>
      <c r="C13" s="526"/>
      <c r="D13" s="526"/>
      <c r="E13" s="527" t="s">
        <v>45</v>
      </c>
      <c r="F13" s="527"/>
      <c r="G13" s="74"/>
      <c r="H13" s="528" t="s">
        <v>46</v>
      </c>
      <c r="I13" s="528"/>
      <c r="J13" s="19"/>
      <c r="K13" s="19"/>
      <c r="L13" s="19"/>
      <c r="M13" s="5"/>
      <c r="O13" s="1"/>
      <c r="P13" s="16"/>
      <c r="Q13" s="55"/>
      <c r="R13" s="54"/>
      <c r="S13" s="55"/>
      <c r="T13" s="56"/>
      <c r="U13" s="55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T21</f>
        <v>68</v>
      </c>
      <c r="L14" s="541"/>
      <c r="M14" s="5">
        <v>1342.64</v>
      </c>
      <c r="O14" s="1"/>
      <c r="P14" s="16"/>
      <c r="Q14" s="55"/>
      <c r="R14" s="54"/>
      <c r="S14" s="55"/>
      <c r="T14" s="56"/>
      <c r="U14" s="55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U21</f>
        <v>0</v>
      </c>
      <c r="L15" s="541"/>
      <c r="M15" s="5"/>
      <c r="O15" s="1"/>
      <c r="P15" s="16"/>
      <c r="Q15" s="55"/>
      <c r="R15" s="54"/>
      <c r="S15" s="55"/>
      <c r="T15" s="56"/>
      <c r="U15" s="55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68</v>
      </c>
      <c r="L16" s="543"/>
      <c r="M16" s="5"/>
      <c r="O16" s="1"/>
      <c r="P16" s="16"/>
      <c r="Q16" s="55"/>
      <c r="R16" s="54"/>
      <c r="S16" s="55"/>
      <c r="T16" s="56"/>
      <c r="U16" s="55"/>
      <c r="W16" s="59">
        <f>SUM(W3:W15)</f>
        <v>200</v>
      </c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"/>
      <c r="P17" s="16"/>
      <c r="Q17" s="55"/>
      <c r="R17" s="54"/>
      <c r="S17" s="55"/>
      <c r="T17" s="56"/>
      <c r="U17" s="55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"/>
      <c r="P18" s="16"/>
      <c r="Q18" s="55"/>
      <c r="R18" s="54"/>
      <c r="S18" s="55"/>
      <c r="T18" s="55"/>
      <c r="U18" s="55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"/>
      <c r="P19" s="23"/>
      <c r="Q19" s="55"/>
      <c r="R19" s="54"/>
      <c r="S19" s="55"/>
      <c r="T19" s="55"/>
      <c r="U19" s="55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73" t="s">
        <v>6</v>
      </c>
      <c r="I20" s="520">
        <f>R21</f>
        <v>0</v>
      </c>
      <c r="J20" s="521"/>
      <c r="K20" s="1"/>
      <c r="L20" s="1"/>
      <c r="M20" s="5"/>
      <c r="O20" s="1"/>
      <c r="P20" s="26"/>
      <c r="Q20" s="55"/>
      <c r="R20" s="54"/>
      <c r="S20" s="55"/>
      <c r="T20" s="55"/>
      <c r="U20" s="55"/>
    </row>
    <row r="21" spans="2:22" ht="15" customHeight="1" x14ac:dyDescent="0.2">
      <c r="B21" s="24" t="s">
        <v>11</v>
      </c>
      <c r="C21" s="1"/>
      <c r="D21" s="25"/>
      <c r="E21" s="1"/>
      <c r="F21" s="1"/>
      <c r="G21" s="1"/>
      <c r="H21" s="73" t="s">
        <v>6</v>
      </c>
      <c r="I21" s="532">
        <v>0</v>
      </c>
      <c r="J21" s="532"/>
      <c r="K21" s="1" t="s">
        <v>12</v>
      </c>
      <c r="M21" s="5"/>
      <c r="O21" s="1"/>
      <c r="P21" s="53" t="s">
        <v>28</v>
      </c>
      <c r="Q21" s="55">
        <f>SUM(Q4:Q20)</f>
        <v>68</v>
      </c>
      <c r="R21" s="54">
        <f>SUM(R4:R20)</f>
        <v>0</v>
      </c>
      <c r="S21" s="55"/>
      <c r="T21" s="55">
        <f>SUM(T4:T20)</f>
        <v>68</v>
      </c>
      <c r="U21" s="55">
        <f>SUM(U4:U20)</f>
        <v>0</v>
      </c>
      <c r="V21" s="57">
        <f>SUM(T21:U21)</f>
        <v>68</v>
      </c>
    </row>
    <row r="22" spans="2:22" ht="15" customHeight="1" x14ac:dyDescent="0.2">
      <c r="B22" s="24" t="s">
        <v>13</v>
      </c>
      <c r="C22" s="1"/>
      <c r="D22" s="25"/>
      <c r="E22" s="1"/>
      <c r="F22" s="1"/>
      <c r="G22" s="1"/>
      <c r="H22" s="73" t="s">
        <v>6</v>
      </c>
      <c r="I22" s="531">
        <f>Q21</f>
        <v>68</v>
      </c>
      <c r="J22" s="532"/>
      <c r="K22" s="1" t="s">
        <v>12</v>
      </c>
      <c r="L22" s="1"/>
      <c r="M22" s="5"/>
      <c r="O22" s="1"/>
      <c r="P22" s="23"/>
      <c r="Q22" s="20"/>
      <c r="R22" s="16"/>
      <c r="S22" s="17"/>
    </row>
    <row r="23" spans="2:22" ht="15" customHeight="1" x14ac:dyDescent="0.2">
      <c r="B23" s="24" t="s">
        <v>14</v>
      </c>
      <c r="C23" s="1"/>
      <c r="D23" s="25"/>
      <c r="E23" s="1"/>
      <c r="F23" s="1"/>
      <c r="G23" s="1"/>
      <c r="H23" s="73" t="s">
        <v>6</v>
      </c>
      <c r="I23" s="532">
        <v>0</v>
      </c>
      <c r="J23" s="532"/>
      <c r="K23" s="1"/>
      <c r="L23" s="1"/>
      <c r="M23" s="5"/>
      <c r="O23" s="1"/>
      <c r="P23" s="23"/>
      <c r="Q23" s="20"/>
      <c r="R23" s="16"/>
      <c r="S23" s="17"/>
    </row>
    <row r="24" spans="2:22" ht="15" customHeight="1" x14ac:dyDescent="0.2">
      <c r="B24" s="24" t="s">
        <v>15</v>
      </c>
      <c r="C24" s="1"/>
      <c r="D24" s="25"/>
      <c r="E24" s="1"/>
      <c r="F24" s="1"/>
      <c r="G24" s="1"/>
      <c r="H24" s="73" t="s">
        <v>6</v>
      </c>
      <c r="I24" s="532">
        <v>0</v>
      </c>
      <c r="J24" s="532"/>
      <c r="K24" s="1"/>
      <c r="L24" s="1"/>
      <c r="M24" s="5"/>
      <c r="O24" s="1"/>
      <c r="P24" s="16"/>
      <c r="Q24" s="20"/>
      <c r="R24" s="16"/>
      <c r="S24" s="17"/>
    </row>
    <row r="25" spans="2:22" ht="15" customHeight="1" x14ac:dyDescent="0.2">
      <c r="B25" s="24" t="s">
        <v>16</v>
      </c>
      <c r="C25" s="1"/>
      <c r="D25" s="25"/>
      <c r="E25" s="1"/>
      <c r="F25" s="1"/>
      <c r="G25" s="1"/>
      <c r="H25" s="73" t="s">
        <v>6</v>
      </c>
      <c r="I25" s="532">
        <v>0</v>
      </c>
      <c r="J25" s="532"/>
      <c r="K25" s="1"/>
      <c r="L25" s="1"/>
      <c r="M25" s="5"/>
      <c r="O25" s="1"/>
      <c r="P25" s="16"/>
      <c r="Q25" s="20"/>
      <c r="R25" s="16"/>
      <c r="S25" s="17"/>
    </row>
    <row r="26" spans="2:22" ht="15" customHeight="1" x14ac:dyDescent="0.2">
      <c r="B26" s="24"/>
      <c r="C26" s="1"/>
      <c r="D26" s="25"/>
      <c r="E26" s="1"/>
      <c r="F26" s="1"/>
      <c r="G26" s="1"/>
      <c r="H26" s="73"/>
      <c r="I26" s="1"/>
      <c r="J26" s="1"/>
      <c r="K26" s="1"/>
      <c r="L26" s="1"/>
      <c r="M26" s="5"/>
      <c r="O26" s="1"/>
      <c r="P26" s="16"/>
      <c r="Q26" s="20"/>
      <c r="R26" s="16"/>
      <c r="S26" s="17"/>
    </row>
    <row r="27" spans="2:22" ht="15" customHeight="1" thickBot="1" x14ac:dyDescent="0.3">
      <c r="B27" s="9"/>
      <c r="C27" s="21"/>
      <c r="D27" s="21"/>
      <c r="E27" s="27"/>
      <c r="F27" s="537" t="s">
        <v>17</v>
      </c>
      <c r="G27" s="537"/>
      <c r="H27" s="537"/>
      <c r="I27" s="537"/>
      <c r="J27" s="28" t="s">
        <v>6</v>
      </c>
      <c r="K27" s="535">
        <f>SUM(I20:I25)</f>
        <v>68</v>
      </c>
      <c r="L27" s="535"/>
      <c r="M27" s="5"/>
      <c r="O27" s="1"/>
      <c r="P27" s="16"/>
      <c r="Q27" s="20"/>
      <c r="R27" s="17"/>
      <c r="S27" s="17"/>
    </row>
    <row r="28" spans="2:22" ht="15" customHeight="1" thickTop="1" x14ac:dyDescent="0.25">
      <c r="B28" s="9"/>
      <c r="C28" s="1"/>
      <c r="D28" s="1"/>
      <c r="E28" s="29"/>
      <c r="F28" s="29"/>
      <c r="G28" s="29"/>
      <c r="H28" s="29"/>
      <c r="I28" s="30"/>
      <c r="J28" s="536" t="s">
        <v>12</v>
      </c>
      <c r="K28" s="536"/>
      <c r="L28" s="31"/>
      <c r="M28" s="5"/>
      <c r="O28" s="1"/>
      <c r="P28" s="16"/>
      <c r="Q28" s="20"/>
      <c r="R28" s="23"/>
      <c r="S28" s="17"/>
    </row>
    <row r="29" spans="2:22" ht="15" customHeight="1" thickBot="1" x14ac:dyDescent="0.3">
      <c r="B29" s="9"/>
      <c r="C29" s="21"/>
      <c r="D29" s="21"/>
      <c r="E29" s="75"/>
      <c r="F29" s="27"/>
      <c r="G29" s="537" t="s">
        <v>18</v>
      </c>
      <c r="H29" s="537"/>
      <c r="I29" s="537"/>
      <c r="J29" s="28" t="s">
        <v>6</v>
      </c>
      <c r="K29" s="538">
        <f>K27-K14</f>
        <v>0</v>
      </c>
      <c r="L29" s="538"/>
      <c r="M29" s="5"/>
      <c r="O29" s="1"/>
      <c r="P29" s="16"/>
      <c r="Q29" s="20"/>
      <c r="R29" s="23"/>
      <c r="S29" s="17"/>
    </row>
    <row r="30" spans="2:22" ht="15" customHeight="1" thickTop="1" x14ac:dyDescent="0.25">
      <c r="B30" s="9"/>
      <c r="C30" s="21"/>
      <c r="D30" s="21"/>
      <c r="E30" s="75"/>
      <c r="F30" s="27"/>
      <c r="G30" s="27"/>
      <c r="H30" s="27"/>
      <c r="I30" s="27"/>
      <c r="J30" s="28"/>
      <c r="K30" s="33"/>
      <c r="L30" s="33"/>
      <c r="M30" s="5"/>
      <c r="O30" s="1"/>
      <c r="P30" s="16"/>
      <c r="Q30" s="20"/>
      <c r="R30" s="23"/>
      <c r="S30" s="17"/>
    </row>
    <row r="31" spans="2:22" ht="15" customHeight="1" x14ac:dyDescent="0.25">
      <c r="B31" s="9"/>
      <c r="C31" s="21"/>
      <c r="D31" s="21"/>
      <c r="E31" s="21"/>
      <c r="F31" s="21"/>
      <c r="G31" s="21"/>
      <c r="H31" s="21"/>
      <c r="I31" s="21"/>
      <c r="J31" s="1"/>
      <c r="K31" s="1"/>
      <c r="L31" s="1"/>
      <c r="M31" s="5"/>
      <c r="O31" s="11"/>
      <c r="P31" s="16"/>
      <c r="Q31" s="20"/>
      <c r="R31" s="34"/>
      <c r="S31" s="17"/>
    </row>
    <row r="32" spans="2:22" ht="15" customHeight="1" x14ac:dyDescent="0.2"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5"/>
      <c r="P32" s="16"/>
      <c r="Q32" s="20"/>
      <c r="R32" s="23"/>
      <c r="S32" s="35"/>
    </row>
    <row r="33" spans="2:19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P33" s="16"/>
      <c r="Q33" s="20"/>
      <c r="R33" s="23"/>
      <c r="S33" s="35"/>
    </row>
    <row r="34" spans="2:19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P34" s="16"/>
      <c r="Q34" s="20"/>
      <c r="R34" s="23"/>
    </row>
    <row r="35" spans="2:19" ht="15" customHeight="1" x14ac:dyDescent="0.2">
      <c r="B35" s="9"/>
      <c r="C35" s="1"/>
      <c r="D35" s="33"/>
      <c r="E35" s="33"/>
      <c r="F35" s="33"/>
      <c r="G35" s="33"/>
      <c r="H35" s="33"/>
      <c r="I35" s="33"/>
      <c r="J35" s="33"/>
      <c r="K35" s="33"/>
      <c r="L35" s="33"/>
      <c r="M35" s="5"/>
      <c r="P35" s="16"/>
      <c r="Q35" s="36"/>
      <c r="R35" s="23"/>
    </row>
    <row r="36" spans="2:19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Q36" s="36"/>
      <c r="R36" s="23"/>
    </row>
    <row r="37" spans="2:19" ht="15" customHeight="1" x14ac:dyDescent="0.2"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5"/>
      <c r="Q37" s="36"/>
      <c r="R37" s="23"/>
    </row>
    <row r="38" spans="2:19" ht="15" customHeight="1" x14ac:dyDescent="0.2">
      <c r="B38" s="37"/>
      <c r="C38" s="38"/>
      <c r="D38" s="38"/>
      <c r="E38" s="38"/>
      <c r="F38" s="1"/>
      <c r="G38" s="1"/>
      <c r="H38" s="1"/>
      <c r="I38" s="38"/>
      <c r="J38" s="38"/>
      <c r="K38" s="38"/>
      <c r="L38" s="1"/>
      <c r="M38" s="5"/>
      <c r="Q38" s="36"/>
      <c r="R38" s="23"/>
    </row>
    <row r="39" spans="2:19" ht="15" customHeight="1" x14ac:dyDescent="0.2">
      <c r="B39" s="9"/>
      <c r="C39" s="539" t="s">
        <v>19</v>
      </c>
      <c r="D39" s="539"/>
      <c r="E39" s="539"/>
      <c r="F39" s="39"/>
      <c r="G39" s="1"/>
      <c r="H39" s="1"/>
      <c r="I39" s="540" t="s">
        <v>20</v>
      </c>
      <c r="J39" s="540"/>
      <c r="K39" s="540"/>
      <c r="L39" s="1"/>
      <c r="M39" s="5"/>
      <c r="Q39" s="36"/>
      <c r="R39" s="23"/>
    </row>
    <row r="40" spans="2:19" ht="15" customHeight="1" x14ac:dyDescent="0.2">
      <c r="B40" s="9"/>
      <c r="C40" s="522" t="s">
        <v>31</v>
      </c>
      <c r="D40" s="522"/>
      <c r="E40" s="522"/>
      <c r="F40" s="39"/>
      <c r="G40" s="1"/>
      <c r="H40" s="1"/>
      <c r="I40" s="522" t="s">
        <v>32</v>
      </c>
      <c r="J40" s="522"/>
      <c r="K40" s="522"/>
      <c r="L40" s="1"/>
      <c r="M40" s="5"/>
      <c r="Q40" s="36"/>
      <c r="R40" s="23"/>
    </row>
    <row r="41" spans="2:19" ht="15" customHeight="1" thickBot="1" x14ac:dyDescent="0.25">
      <c r="B41" s="40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6"/>
      <c r="Q41" s="36"/>
      <c r="R41" s="23"/>
    </row>
    <row r="42" spans="2:19" s="1" customFormat="1" ht="15" customHeight="1" x14ac:dyDescent="0.2">
      <c r="C42" s="39"/>
      <c r="D42" s="39"/>
      <c r="P42"/>
      <c r="Q42" s="2"/>
      <c r="R42" s="17"/>
    </row>
    <row r="43" spans="2:19" s="1" customFormat="1" ht="15" customHeight="1" x14ac:dyDescent="0.2">
      <c r="C43" s="39"/>
      <c r="D43" s="39"/>
      <c r="Q43" s="42"/>
      <c r="R43" s="23"/>
    </row>
    <row r="44" spans="2:19" s="1" customFormat="1" ht="15" customHeight="1" x14ac:dyDescent="0.2">
      <c r="Q44" s="42"/>
      <c r="R44" s="23"/>
    </row>
    <row r="45" spans="2:19" s="1" customFormat="1" x14ac:dyDescent="0.2">
      <c r="Q45" s="42"/>
      <c r="R45" s="23"/>
    </row>
    <row r="46" spans="2:19" x14ac:dyDescent="0.2">
      <c r="P46" s="1"/>
      <c r="Q46" s="42"/>
      <c r="R46" s="23"/>
    </row>
    <row r="47" spans="2:19" x14ac:dyDescent="0.2">
      <c r="H47" s="43"/>
      <c r="Q47" s="42"/>
      <c r="R47" s="23"/>
    </row>
    <row r="48" spans="2:19" x14ac:dyDescent="0.2">
      <c r="Q48" s="42"/>
      <c r="R48" s="44"/>
    </row>
    <row r="49" spans="17:17" x14ac:dyDescent="0.2">
      <c r="Q49" s="42"/>
    </row>
    <row r="50" spans="17:17" x14ac:dyDescent="0.2">
      <c r="Q50" s="42"/>
    </row>
    <row r="51" spans="17:17" x14ac:dyDescent="0.2">
      <c r="Q51" s="42"/>
    </row>
    <row r="52" spans="17:17" x14ac:dyDescent="0.2">
      <c r="Q52" s="42"/>
    </row>
    <row r="53" spans="17:17" x14ac:dyDescent="0.2">
      <c r="Q53" s="42"/>
    </row>
    <row r="54" spans="17:17" x14ac:dyDescent="0.2">
      <c r="Q54" s="42"/>
    </row>
    <row r="55" spans="17:17" x14ac:dyDescent="0.2">
      <c r="Q55" s="42"/>
    </row>
    <row r="56" spans="17:17" x14ac:dyDescent="0.2">
      <c r="Q56" s="42"/>
    </row>
    <row r="57" spans="17:17" x14ac:dyDescent="0.2">
      <c r="Q57" s="42"/>
    </row>
    <row r="58" spans="17:17" x14ac:dyDescent="0.2">
      <c r="Q58" s="42"/>
    </row>
    <row r="59" spans="17:17" x14ac:dyDescent="0.2">
      <c r="Q59" s="42"/>
    </row>
    <row r="60" spans="17:17" x14ac:dyDescent="0.2">
      <c r="Q60" s="42"/>
    </row>
    <row r="61" spans="17:17" x14ac:dyDescent="0.2">
      <c r="Q61" s="42"/>
    </row>
    <row r="62" spans="17:17" x14ac:dyDescent="0.2">
      <c r="Q62" s="42"/>
    </row>
    <row r="63" spans="17:17" x14ac:dyDescent="0.2">
      <c r="Q63" s="42"/>
    </row>
    <row r="64" spans="17:17" x14ac:dyDescent="0.2">
      <c r="Q64" s="42"/>
    </row>
    <row r="65" spans="17:17" x14ac:dyDescent="0.2">
      <c r="Q65" s="42"/>
    </row>
    <row r="66" spans="17:17" x14ac:dyDescent="0.2">
      <c r="Q66" s="42"/>
    </row>
    <row r="67" spans="17:17" x14ac:dyDescent="0.2">
      <c r="Q67" s="42"/>
    </row>
    <row r="68" spans="17:17" x14ac:dyDescent="0.2">
      <c r="Q68" s="42"/>
    </row>
    <row r="69" spans="17:17" x14ac:dyDescent="0.2">
      <c r="Q69" s="35"/>
    </row>
    <row r="73" spans="17:17" x14ac:dyDescent="0.2">
      <c r="Q73" s="35"/>
    </row>
  </sheetData>
  <mergeCells count="33">
    <mergeCell ref="C40:E40"/>
    <mergeCell ref="I40:K40"/>
    <mergeCell ref="K27:L27"/>
    <mergeCell ref="J28:K28"/>
    <mergeCell ref="G29:I29"/>
    <mergeCell ref="K29:L29"/>
    <mergeCell ref="C39:E39"/>
    <mergeCell ref="I39:K39"/>
    <mergeCell ref="F27:I27"/>
    <mergeCell ref="I21:J21"/>
    <mergeCell ref="I22:J22"/>
    <mergeCell ref="I23:J23"/>
    <mergeCell ref="I24:J24"/>
    <mergeCell ref="I25:J25"/>
    <mergeCell ref="I20:J20"/>
    <mergeCell ref="O9:P9"/>
    <mergeCell ref="B11:C11"/>
    <mergeCell ref="B13:D13"/>
    <mergeCell ref="E13:F13"/>
    <mergeCell ref="H13:I13"/>
    <mergeCell ref="B14:I14"/>
    <mergeCell ref="K14:L14"/>
    <mergeCell ref="B15:I15"/>
    <mergeCell ref="K15:L15"/>
    <mergeCell ref="E16:H16"/>
    <mergeCell ref="K16:L16"/>
    <mergeCell ref="B18:C18"/>
    <mergeCell ref="B2:D6"/>
    <mergeCell ref="E2:L6"/>
    <mergeCell ref="B9:C9"/>
    <mergeCell ref="D9:F9"/>
    <mergeCell ref="G9:I9"/>
    <mergeCell ref="J9:M9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R19" sqref="R19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195</v>
      </c>
      <c r="P4" s="116">
        <v>185</v>
      </c>
      <c r="Q4" s="116"/>
      <c r="R4" s="116">
        <v>100</v>
      </c>
      <c r="S4" s="117"/>
      <c r="T4" s="116">
        <v>100</v>
      </c>
      <c r="U4" s="121">
        <v>3395.82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270</v>
      </c>
      <c r="P5" s="119"/>
      <c r="Q5" s="119"/>
      <c r="R5" s="119">
        <v>240</v>
      </c>
      <c r="S5" s="120"/>
      <c r="T5" s="120">
        <v>270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20">
        <v>195</v>
      </c>
      <c r="P6" s="119"/>
      <c r="Q6" s="119"/>
      <c r="R6" s="119"/>
      <c r="S6" s="120"/>
      <c r="T6" s="120">
        <v>195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135</v>
      </c>
      <c r="P7" s="119"/>
      <c r="Q7" s="119"/>
      <c r="R7" s="119"/>
      <c r="S7" s="120"/>
      <c r="T7" s="260">
        <v>135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100</v>
      </c>
      <c r="P8" s="119"/>
      <c r="Q8" s="119"/>
      <c r="R8" s="119"/>
      <c r="S8" s="120"/>
      <c r="T8" s="260">
        <v>195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44047</v>
      </c>
      <c r="K9" s="518"/>
      <c r="L9" s="518"/>
      <c r="M9" s="519"/>
      <c r="O9" s="118">
        <v>18</v>
      </c>
      <c r="P9" s="119"/>
      <c r="Q9" s="119"/>
      <c r="R9" s="119"/>
      <c r="S9" s="120"/>
      <c r="T9" s="260">
        <v>18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82"/>
      <c r="I10" s="1"/>
      <c r="J10" s="1"/>
      <c r="K10" s="1"/>
      <c r="L10" s="1"/>
      <c r="M10" s="5"/>
      <c r="O10" s="118">
        <v>135</v>
      </c>
      <c r="P10" s="119"/>
      <c r="Q10" s="119"/>
      <c r="R10" s="119"/>
      <c r="S10" s="120"/>
      <c r="T10" s="260">
        <v>135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>
        <v>400</v>
      </c>
      <c r="P11" s="119"/>
      <c r="Q11" s="119"/>
      <c r="R11" s="119"/>
      <c r="S11" s="120"/>
      <c r="T11" s="260">
        <v>185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82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260">
        <v>100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216</v>
      </c>
      <c r="F13" s="527"/>
      <c r="G13" s="283" t="s">
        <v>185</v>
      </c>
      <c r="H13" s="528" t="s">
        <v>217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240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1973</v>
      </c>
      <c r="L14" s="541"/>
      <c r="M14" s="5">
        <v>1342.64</v>
      </c>
      <c r="O14" s="120"/>
      <c r="P14" s="119"/>
      <c r="Q14" s="119"/>
      <c r="R14" s="119"/>
      <c r="S14" s="120"/>
      <c r="T14" s="120">
        <v>400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3395.82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5368.82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82" t="s">
        <v>6</v>
      </c>
      <c r="I20" s="556">
        <f>P40</f>
        <v>185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282" t="s">
        <v>6</v>
      </c>
      <c r="I21" s="541">
        <f>O40</f>
        <v>1448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282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282" t="s">
        <v>6</v>
      </c>
      <c r="I23" s="541">
        <f>R40</f>
        <v>340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282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282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1973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284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284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190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1448</v>
      </c>
      <c r="P40" s="105">
        <f t="shared" ref="P40:V40" si="0">SUM(P4:P39)</f>
        <v>185</v>
      </c>
      <c r="Q40" s="105">
        <f t="shared" si="0"/>
        <v>0</v>
      </c>
      <c r="R40" s="105">
        <f t="shared" si="0"/>
        <v>340</v>
      </c>
      <c r="S40" s="130">
        <f t="shared" si="0"/>
        <v>0</v>
      </c>
      <c r="T40" s="108">
        <f t="shared" si="0"/>
        <v>1973</v>
      </c>
      <c r="U40" s="108">
        <f t="shared" si="0"/>
        <v>3395.82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Q31" sqref="Q31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135</v>
      </c>
      <c r="P4" s="116">
        <v>250</v>
      </c>
      <c r="Q4" s="116"/>
      <c r="R4" s="116">
        <v>60</v>
      </c>
      <c r="S4" s="117">
        <v>90</v>
      </c>
      <c r="T4" s="116">
        <v>18</v>
      </c>
      <c r="U4" s="121">
        <v>4187.3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50</v>
      </c>
      <c r="P5" s="119">
        <v>50</v>
      </c>
      <c r="Q5" s="119"/>
      <c r="R5" s="119"/>
      <c r="S5" s="120"/>
      <c r="T5" s="120">
        <v>200</v>
      </c>
      <c r="U5" s="122">
        <v>2752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20">
        <v>150</v>
      </c>
      <c r="P6" s="119">
        <v>18</v>
      </c>
      <c r="Q6" s="119"/>
      <c r="R6" s="119"/>
      <c r="S6" s="120"/>
      <c r="T6" s="120">
        <v>18</v>
      </c>
      <c r="U6" s="120">
        <v>9298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18</v>
      </c>
      <c r="P7" s="119">
        <v>18</v>
      </c>
      <c r="Q7" s="119"/>
      <c r="R7" s="119"/>
      <c r="S7" s="120"/>
      <c r="T7" s="260">
        <v>185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200</v>
      </c>
      <c r="P8" s="119">
        <v>188.7</v>
      </c>
      <c r="Q8" s="119"/>
      <c r="R8" s="119"/>
      <c r="S8" s="120"/>
      <c r="T8" s="260">
        <v>150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44048</v>
      </c>
      <c r="K9" s="518"/>
      <c r="L9" s="518"/>
      <c r="M9" s="519"/>
      <c r="O9" s="118">
        <v>400</v>
      </c>
      <c r="P9" s="119"/>
      <c r="Q9" s="119"/>
      <c r="R9" s="119"/>
      <c r="S9" s="120"/>
      <c r="T9" s="260">
        <v>90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85"/>
      <c r="I10" s="1"/>
      <c r="J10" s="1"/>
      <c r="K10" s="1"/>
      <c r="L10" s="1"/>
      <c r="M10" s="5"/>
      <c r="O10" s="118">
        <v>185</v>
      </c>
      <c r="P10" s="119"/>
      <c r="Q10" s="119"/>
      <c r="R10" s="119"/>
      <c r="S10" s="120"/>
      <c r="T10" s="260">
        <v>50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260">
        <v>50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85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260">
        <v>400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218</v>
      </c>
      <c r="F13" s="527"/>
      <c r="G13" s="286" t="s">
        <v>185</v>
      </c>
      <c r="H13" s="528" t="s">
        <v>219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135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1812.7</v>
      </c>
      <c r="L14" s="541"/>
      <c r="M14" s="5">
        <v>1342.64</v>
      </c>
      <c r="O14" s="120"/>
      <c r="P14" s="119"/>
      <c r="Q14" s="119"/>
      <c r="R14" s="119"/>
      <c r="S14" s="120"/>
      <c r="T14" s="120">
        <v>250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16237.3</v>
      </c>
      <c r="L15" s="541"/>
      <c r="M15" s="5"/>
      <c r="O15" s="120"/>
      <c r="P15" s="205"/>
      <c r="Q15" s="119"/>
      <c r="R15" s="119"/>
      <c r="S15" s="120"/>
      <c r="T15" s="120">
        <v>60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18050</v>
      </c>
      <c r="L16" s="543"/>
      <c r="M16" s="5"/>
      <c r="O16" s="120"/>
      <c r="P16" s="205"/>
      <c r="Q16" s="119"/>
      <c r="R16" s="119"/>
      <c r="S16" s="120"/>
      <c r="T16" s="120">
        <v>188.7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>
        <v>18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85" t="s">
        <v>6</v>
      </c>
      <c r="I20" s="556">
        <f>P40</f>
        <v>524.70000000000005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285" t="s">
        <v>6</v>
      </c>
      <c r="I21" s="541">
        <f>O40</f>
        <v>1138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285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285" t="s">
        <v>6</v>
      </c>
      <c r="I23" s="541">
        <f>R40</f>
        <v>60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285" t="s">
        <v>6</v>
      </c>
      <c r="I24" s="541">
        <f>S40</f>
        <v>90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285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1812.7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287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287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190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1138</v>
      </c>
      <c r="P40" s="105">
        <f t="shared" ref="P40:V40" si="0">SUM(P4:P39)</f>
        <v>524.70000000000005</v>
      </c>
      <c r="Q40" s="105">
        <f t="shared" si="0"/>
        <v>0</v>
      </c>
      <c r="R40" s="105">
        <f t="shared" si="0"/>
        <v>60</v>
      </c>
      <c r="S40" s="130">
        <f t="shared" si="0"/>
        <v>90</v>
      </c>
      <c r="T40" s="108">
        <f t="shared" si="0"/>
        <v>1812.7</v>
      </c>
      <c r="U40" s="108">
        <f t="shared" si="0"/>
        <v>16237.3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Q18" sqref="Q18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</v>
      </c>
      <c r="P4" s="116">
        <v>12</v>
      </c>
      <c r="Q4" s="116"/>
      <c r="R4" s="116">
        <v>100</v>
      </c>
      <c r="S4" s="117"/>
      <c r="T4" s="116">
        <v>18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18</v>
      </c>
      <c r="P5" s="119">
        <v>30</v>
      </c>
      <c r="Q5" s="119"/>
      <c r="R5" s="119"/>
      <c r="S5" s="120"/>
      <c r="T5" s="120">
        <v>100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20">
        <v>100</v>
      </c>
      <c r="P6" s="119">
        <v>250</v>
      </c>
      <c r="Q6" s="119"/>
      <c r="R6" s="119"/>
      <c r="S6" s="120"/>
      <c r="T6" s="120">
        <v>12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100</v>
      </c>
      <c r="P7" s="119">
        <v>18</v>
      </c>
      <c r="Q7" s="119"/>
      <c r="R7" s="119"/>
      <c r="S7" s="120"/>
      <c r="T7" s="260">
        <v>250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185</v>
      </c>
      <c r="P8" s="119">
        <v>18</v>
      </c>
      <c r="Q8" s="119"/>
      <c r="R8" s="119"/>
      <c r="S8" s="120"/>
      <c r="T8" s="260">
        <v>18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44049</v>
      </c>
      <c r="K9" s="518"/>
      <c r="L9" s="518"/>
      <c r="M9" s="519"/>
      <c r="O9" s="118"/>
      <c r="P9" s="119"/>
      <c r="Q9" s="119"/>
      <c r="R9" s="119"/>
      <c r="S9" s="120"/>
      <c r="T9" s="260">
        <v>18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88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260">
        <v>185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260">
        <v>100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88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260">
        <v>100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220</v>
      </c>
      <c r="F13" s="527"/>
      <c r="G13" s="289" t="s">
        <v>185</v>
      </c>
      <c r="H13" s="528" t="s">
        <v>221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18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849</v>
      </c>
      <c r="L14" s="541"/>
      <c r="M14" s="5">
        <v>1342.64</v>
      </c>
      <c r="O14" s="120"/>
      <c r="P14" s="119"/>
      <c r="Q14" s="119"/>
      <c r="R14" s="119"/>
      <c r="S14" s="120"/>
      <c r="T14" s="120">
        <v>30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849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88" t="s">
        <v>6</v>
      </c>
      <c r="I20" s="556">
        <f>P40</f>
        <v>328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288" t="s">
        <v>6</v>
      </c>
      <c r="I21" s="541">
        <f>O40</f>
        <v>421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288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288" t="s">
        <v>6</v>
      </c>
      <c r="I23" s="541">
        <f>R40</f>
        <v>100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288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288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849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290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290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190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421</v>
      </c>
      <c r="P40" s="105">
        <f t="shared" ref="P40:V40" si="0">SUM(P4:P39)</f>
        <v>328</v>
      </c>
      <c r="Q40" s="105">
        <f t="shared" si="0"/>
        <v>0</v>
      </c>
      <c r="R40" s="105">
        <f t="shared" si="0"/>
        <v>100</v>
      </c>
      <c r="S40" s="130">
        <f t="shared" si="0"/>
        <v>0</v>
      </c>
      <c r="T40" s="108">
        <f t="shared" si="0"/>
        <v>849</v>
      </c>
      <c r="U40" s="108">
        <f t="shared" si="0"/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T24" sqref="T24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12</v>
      </c>
      <c r="P4" s="116">
        <v>18</v>
      </c>
      <c r="Q4" s="116"/>
      <c r="R4" s="116"/>
      <c r="S4" s="117"/>
      <c r="T4" s="116">
        <v>50</v>
      </c>
      <c r="U4" s="121">
        <v>2528.12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/>
      <c r="P5" s="119">
        <v>50</v>
      </c>
      <c r="Q5" s="119"/>
      <c r="R5" s="119"/>
      <c r="S5" s="120"/>
      <c r="T5" s="120">
        <v>100</v>
      </c>
      <c r="U5" s="122">
        <v>4928.25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20"/>
      <c r="P6" s="119">
        <v>100</v>
      </c>
      <c r="Q6" s="119"/>
      <c r="R6" s="119"/>
      <c r="S6" s="120"/>
      <c r="T6" s="120">
        <v>18</v>
      </c>
      <c r="U6" s="120">
        <v>622.23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/>
      <c r="Q7" s="119"/>
      <c r="R7" s="119"/>
      <c r="S7" s="120"/>
      <c r="T7" s="260">
        <v>12</v>
      </c>
      <c r="U7" s="260">
        <v>210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/>
      <c r="Q8" s="119"/>
      <c r="R8" s="119"/>
      <c r="S8" s="120"/>
      <c r="T8" s="260"/>
      <c r="U8" s="260">
        <v>300</v>
      </c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44050</v>
      </c>
      <c r="K9" s="518"/>
      <c r="L9" s="518"/>
      <c r="M9" s="519"/>
      <c r="O9" s="118"/>
      <c r="P9" s="119"/>
      <c r="Q9" s="119"/>
      <c r="R9" s="119"/>
      <c r="S9" s="120"/>
      <c r="T9" s="260"/>
      <c r="U9" s="260">
        <v>1458.32</v>
      </c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91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260"/>
      <c r="U10" s="260">
        <v>8214.02</v>
      </c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260"/>
      <c r="U11" s="260">
        <v>24523.06</v>
      </c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91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260"/>
      <c r="U12" s="260">
        <v>2727.6</v>
      </c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222</v>
      </c>
      <c r="F13" s="527"/>
      <c r="G13" s="292" t="s">
        <v>185</v>
      </c>
      <c r="H13" s="528" t="s">
        <v>223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180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45511.6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45691.6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91" t="s">
        <v>6</v>
      </c>
      <c r="I20" s="556">
        <f>P40</f>
        <v>168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291" t="s">
        <v>6</v>
      </c>
      <c r="I21" s="541">
        <f>O40</f>
        <v>12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291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291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291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291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180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293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293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190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12</v>
      </c>
      <c r="P40" s="105">
        <f t="shared" ref="P40:V40" si="0">SUM(P4:P39)</f>
        <v>168</v>
      </c>
      <c r="Q40" s="105">
        <f t="shared" si="0"/>
        <v>0</v>
      </c>
      <c r="R40" s="105">
        <f t="shared" si="0"/>
        <v>0</v>
      </c>
      <c r="S40" s="130">
        <f t="shared" si="0"/>
        <v>0</v>
      </c>
      <c r="T40" s="108">
        <f t="shared" si="0"/>
        <v>180</v>
      </c>
      <c r="U40" s="108">
        <f t="shared" si="0"/>
        <v>45511.6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Q20" sqref="Q20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120</v>
      </c>
      <c r="P4" s="116">
        <v>185</v>
      </c>
      <c r="Q4" s="116"/>
      <c r="R4" s="116">
        <v>100</v>
      </c>
      <c r="S4" s="117"/>
      <c r="T4" s="116">
        <v>90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185</v>
      </c>
      <c r="P5" s="119">
        <v>12</v>
      </c>
      <c r="Q5" s="119"/>
      <c r="R5" s="119">
        <v>100</v>
      </c>
      <c r="S5" s="120"/>
      <c r="T5" s="120">
        <v>120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20">
        <v>185</v>
      </c>
      <c r="P6" s="119">
        <v>120</v>
      </c>
      <c r="Q6" s="119"/>
      <c r="R6" s="119"/>
      <c r="S6" s="120"/>
      <c r="T6" s="120">
        <v>186.35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90</v>
      </c>
      <c r="P7" s="119">
        <v>135</v>
      </c>
      <c r="Q7" s="119"/>
      <c r="R7" s="119"/>
      <c r="S7" s="120"/>
      <c r="T7" s="260">
        <v>12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186.35</v>
      </c>
      <c r="P8" s="119"/>
      <c r="Q8" s="119"/>
      <c r="R8" s="119"/>
      <c r="S8" s="120"/>
      <c r="T8" s="260">
        <v>250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44053</v>
      </c>
      <c r="K9" s="518"/>
      <c r="L9" s="518"/>
      <c r="M9" s="519"/>
      <c r="O9" s="118">
        <v>250</v>
      </c>
      <c r="P9" s="119"/>
      <c r="Q9" s="119"/>
      <c r="R9" s="119"/>
      <c r="S9" s="120"/>
      <c r="T9" s="260">
        <v>200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94"/>
      <c r="I10" s="1"/>
      <c r="J10" s="1"/>
      <c r="K10" s="1"/>
      <c r="L10" s="1"/>
      <c r="M10" s="5"/>
      <c r="O10" s="118">
        <v>200</v>
      </c>
      <c r="P10" s="119"/>
      <c r="Q10" s="119"/>
      <c r="R10" s="119"/>
      <c r="S10" s="120"/>
      <c r="T10" s="260">
        <v>90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>
        <v>12</v>
      </c>
      <c r="P11" s="119"/>
      <c r="Q11" s="119"/>
      <c r="R11" s="119"/>
      <c r="S11" s="120"/>
      <c r="T11" s="260">
        <v>135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94"/>
      <c r="I12" s="1"/>
      <c r="J12" s="1"/>
      <c r="K12" s="1"/>
      <c r="L12" s="1"/>
      <c r="M12" s="5"/>
      <c r="O12" s="120">
        <v>18</v>
      </c>
      <c r="P12" s="119"/>
      <c r="Q12" s="119"/>
      <c r="R12" s="119"/>
      <c r="S12" s="120"/>
      <c r="T12" s="260">
        <v>18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224</v>
      </c>
      <c r="F13" s="527"/>
      <c r="G13" s="295" t="s">
        <v>185</v>
      </c>
      <c r="H13" s="528" t="s">
        <v>225</v>
      </c>
      <c r="I13" s="528"/>
      <c r="J13" s="19"/>
      <c r="K13" s="19"/>
      <c r="L13" s="19"/>
      <c r="M13" s="5"/>
      <c r="O13" s="120">
        <v>195</v>
      </c>
      <c r="P13" s="119"/>
      <c r="Q13" s="119"/>
      <c r="R13" s="119"/>
      <c r="S13" s="120"/>
      <c r="T13" s="120">
        <v>120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2183.35</v>
      </c>
      <c r="L14" s="541"/>
      <c r="M14" s="5">
        <v>1342.64</v>
      </c>
      <c r="O14" s="120">
        <v>90</v>
      </c>
      <c r="P14" s="119"/>
      <c r="Q14" s="119"/>
      <c r="R14" s="119"/>
      <c r="S14" s="120"/>
      <c r="T14" s="120">
        <v>195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120"/>
      <c r="P15" s="205"/>
      <c r="Q15" s="119"/>
      <c r="R15" s="119"/>
      <c r="S15" s="120"/>
      <c r="T15" s="120">
        <v>12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2183.35</v>
      </c>
      <c r="L16" s="543"/>
      <c r="M16" s="5"/>
      <c r="O16" s="120"/>
      <c r="P16" s="205"/>
      <c r="Q16" s="119"/>
      <c r="R16" s="119"/>
      <c r="S16" s="120"/>
      <c r="T16" s="120">
        <v>100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>
        <v>185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>
        <v>185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>
        <v>185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94" t="s">
        <v>6</v>
      </c>
      <c r="I20" s="556">
        <f>P40</f>
        <v>452</v>
      </c>
      <c r="J20" s="556"/>
      <c r="K20" s="1"/>
      <c r="L20" s="1"/>
      <c r="M20" s="5"/>
      <c r="O20" s="120"/>
      <c r="P20" s="119"/>
      <c r="Q20" s="119"/>
      <c r="R20" s="119"/>
      <c r="S20" s="120"/>
      <c r="T20" s="120">
        <v>100</v>
      </c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294" t="s">
        <v>6</v>
      </c>
      <c r="I21" s="541">
        <f>O40</f>
        <v>1531.35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294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294" t="s">
        <v>6</v>
      </c>
      <c r="I23" s="541">
        <f>R40</f>
        <v>200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294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294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2183.35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296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296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190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1531.35</v>
      </c>
      <c r="P40" s="105">
        <f t="shared" ref="P40:V40" si="0">SUM(P4:P39)</f>
        <v>452</v>
      </c>
      <c r="Q40" s="105">
        <f t="shared" si="0"/>
        <v>0</v>
      </c>
      <c r="R40" s="105">
        <f t="shared" si="0"/>
        <v>200</v>
      </c>
      <c r="S40" s="130">
        <f t="shared" si="0"/>
        <v>0</v>
      </c>
      <c r="T40" s="108">
        <f t="shared" si="0"/>
        <v>2183.35</v>
      </c>
      <c r="U40" s="108">
        <f t="shared" si="0"/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13" zoomScale="80" zoomScaleNormal="80" zoomScaleSheetLayoutView="100" workbookViewId="0">
      <selection activeCell="Q17" sqref="Q17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185</v>
      </c>
      <c r="P4" s="116">
        <v>10</v>
      </c>
      <c r="Q4" s="116"/>
      <c r="R4" s="116"/>
      <c r="S4" s="117"/>
      <c r="T4" s="116">
        <v>120</v>
      </c>
      <c r="U4" s="121">
        <v>54983.27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41.1</v>
      </c>
      <c r="P5" s="119">
        <v>18</v>
      </c>
      <c r="Q5" s="119"/>
      <c r="R5" s="119"/>
      <c r="S5" s="120"/>
      <c r="T5" s="120">
        <v>41.1</v>
      </c>
      <c r="U5" s="122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20">
        <v>200</v>
      </c>
      <c r="P6" s="119">
        <v>18</v>
      </c>
      <c r="Q6" s="119"/>
      <c r="R6" s="119"/>
      <c r="S6" s="120"/>
      <c r="T6" s="120">
        <v>10</v>
      </c>
      <c r="U6" s="120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50</v>
      </c>
      <c r="P7" s="119">
        <v>18</v>
      </c>
      <c r="Q7" s="119"/>
      <c r="R7" s="119"/>
      <c r="S7" s="120"/>
      <c r="T7" s="260">
        <v>50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150</v>
      </c>
      <c r="P8" s="119">
        <v>18</v>
      </c>
      <c r="Q8" s="119"/>
      <c r="R8" s="119"/>
      <c r="S8" s="120"/>
      <c r="T8" s="260">
        <v>18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44054</v>
      </c>
      <c r="K9" s="518"/>
      <c r="L9" s="518"/>
      <c r="M9" s="519"/>
      <c r="O9" s="118">
        <v>120</v>
      </c>
      <c r="P9" s="119"/>
      <c r="Q9" s="119"/>
      <c r="R9" s="119"/>
      <c r="S9" s="120"/>
      <c r="T9" s="260">
        <v>200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297"/>
      <c r="I10" s="1"/>
      <c r="J10" s="1"/>
      <c r="K10" s="1"/>
      <c r="L10" s="1"/>
      <c r="M10" s="5"/>
      <c r="O10" s="118">
        <v>185</v>
      </c>
      <c r="P10" s="119"/>
      <c r="Q10" s="119"/>
      <c r="R10" s="119"/>
      <c r="S10" s="120"/>
      <c r="T10" s="260">
        <v>150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260">
        <v>185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297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260">
        <v>18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226</v>
      </c>
      <c r="F13" s="527"/>
      <c r="G13" s="298" t="s">
        <v>185</v>
      </c>
      <c r="H13" s="528" t="s">
        <v>227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>
        <v>18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1013.1</v>
      </c>
      <c r="L14" s="541"/>
      <c r="M14" s="5">
        <v>1342.64</v>
      </c>
      <c r="O14" s="120"/>
      <c r="P14" s="119"/>
      <c r="Q14" s="119"/>
      <c r="R14" s="119"/>
      <c r="S14" s="120"/>
      <c r="T14" s="120">
        <v>18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54983.27</v>
      </c>
      <c r="L15" s="541"/>
      <c r="M15" s="5"/>
      <c r="O15" s="120"/>
      <c r="P15" s="205"/>
      <c r="Q15" s="119"/>
      <c r="R15" s="119"/>
      <c r="S15" s="120"/>
      <c r="T15" s="120">
        <v>185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55996.369999999995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297" t="s">
        <v>6</v>
      </c>
      <c r="I20" s="556">
        <f>P40</f>
        <v>82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297" t="s">
        <v>6</v>
      </c>
      <c r="I21" s="541">
        <f>O40</f>
        <v>931.1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297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297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297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297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1013.1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299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299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190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931.1</v>
      </c>
      <c r="P40" s="105">
        <f t="shared" ref="P40:V40" si="0">SUM(P4:P39)</f>
        <v>82</v>
      </c>
      <c r="Q40" s="105">
        <f t="shared" si="0"/>
        <v>0</v>
      </c>
      <c r="R40" s="105">
        <f t="shared" si="0"/>
        <v>0</v>
      </c>
      <c r="S40" s="130">
        <f t="shared" si="0"/>
        <v>0</v>
      </c>
      <c r="T40" s="108">
        <f t="shared" si="0"/>
        <v>1013.1</v>
      </c>
      <c r="U40" s="108">
        <f t="shared" si="0"/>
        <v>54983.27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opLeftCell="A7" zoomScale="80" zoomScaleNormal="80" zoomScaleSheetLayoutView="100" workbookViewId="0">
      <selection activeCell="R18" sqref="R18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18</v>
      </c>
      <c r="P4" s="116">
        <v>10</v>
      </c>
      <c r="Q4" s="116"/>
      <c r="R4" s="116"/>
      <c r="S4" s="117">
        <v>90</v>
      </c>
      <c r="T4" s="116">
        <v>18</v>
      </c>
      <c r="U4" s="121">
        <v>7974.92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18</v>
      </c>
      <c r="P5" s="119">
        <v>50</v>
      </c>
      <c r="Q5" s="119"/>
      <c r="R5" s="119"/>
      <c r="S5" s="120"/>
      <c r="T5" s="120">
        <v>135</v>
      </c>
      <c r="U5" s="122">
        <v>9912.6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20"/>
      <c r="P6" s="119">
        <v>18</v>
      </c>
      <c r="Q6" s="119"/>
      <c r="R6" s="119"/>
      <c r="S6" s="120"/>
      <c r="T6" s="120">
        <v>18</v>
      </c>
      <c r="U6" s="120">
        <v>7040.41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>
        <v>135</v>
      </c>
      <c r="Q7" s="119"/>
      <c r="R7" s="119"/>
      <c r="S7" s="120"/>
      <c r="T7" s="260">
        <v>50</v>
      </c>
      <c r="U7" s="260">
        <v>8804.66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>
        <v>135</v>
      </c>
      <c r="Q8" s="119"/>
      <c r="R8" s="119"/>
      <c r="S8" s="120"/>
      <c r="T8" s="260">
        <v>10</v>
      </c>
      <c r="U8" s="260">
        <v>9981</v>
      </c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44055</v>
      </c>
      <c r="K9" s="518"/>
      <c r="L9" s="518"/>
      <c r="M9" s="519"/>
      <c r="O9" s="118"/>
      <c r="P9" s="119"/>
      <c r="Q9" s="119"/>
      <c r="R9" s="119"/>
      <c r="S9" s="120"/>
      <c r="T9" s="260">
        <v>135</v>
      </c>
      <c r="U9" s="260">
        <v>2662.16</v>
      </c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00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260">
        <v>18</v>
      </c>
      <c r="U10" s="260">
        <v>3210.94</v>
      </c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260">
        <v>90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00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260"/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228</v>
      </c>
      <c r="F13" s="527"/>
      <c r="G13" s="301" t="s">
        <v>185</v>
      </c>
      <c r="H13" s="528" t="s">
        <v>229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474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49586.69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50060.69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00" t="s">
        <v>6</v>
      </c>
      <c r="I20" s="556">
        <f>P40</f>
        <v>348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00" t="s">
        <v>6</v>
      </c>
      <c r="I21" s="541">
        <f>O40</f>
        <v>36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00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00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00" t="s">
        <v>6</v>
      </c>
      <c r="I24" s="541">
        <f>S40</f>
        <v>90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00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474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02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02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190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36</v>
      </c>
      <c r="P40" s="105">
        <f t="shared" ref="P40:V40" si="0">SUM(P4:P39)</f>
        <v>348</v>
      </c>
      <c r="Q40" s="105">
        <f t="shared" si="0"/>
        <v>0</v>
      </c>
      <c r="R40" s="105">
        <f t="shared" si="0"/>
        <v>0</v>
      </c>
      <c r="S40" s="130">
        <f t="shared" si="0"/>
        <v>90</v>
      </c>
      <c r="T40" s="108">
        <f t="shared" si="0"/>
        <v>474</v>
      </c>
      <c r="U40" s="108">
        <f t="shared" si="0"/>
        <v>49586.69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O7" sqref="O7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40</v>
      </c>
      <c r="P4" s="116">
        <v>12</v>
      </c>
      <c r="Q4" s="116"/>
      <c r="R4" s="116"/>
      <c r="S4" s="117"/>
      <c r="T4" s="116">
        <v>100</v>
      </c>
      <c r="U4" s="121">
        <v>216.27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100</v>
      </c>
      <c r="P5" s="119">
        <v>18</v>
      </c>
      <c r="Q5" s="119"/>
      <c r="R5" s="119"/>
      <c r="S5" s="120"/>
      <c r="T5" s="120">
        <v>12</v>
      </c>
      <c r="U5" s="121">
        <v>216.27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20">
        <v>18</v>
      </c>
      <c r="P6" s="119">
        <v>12</v>
      </c>
      <c r="Q6" s="119"/>
      <c r="R6" s="119"/>
      <c r="S6" s="120"/>
      <c r="T6" s="120">
        <v>18</v>
      </c>
      <c r="U6" s="121">
        <v>216.27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/>
      <c r="P7" s="119">
        <v>100</v>
      </c>
      <c r="Q7" s="119"/>
      <c r="R7" s="119"/>
      <c r="S7" s="120"/>
      <c r="T7" s="260">
        <v>40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/>
      <c r="P8" s="119">
        <v>18</v>
      </c>
      <c r="Q8" s="119"/>
      <c r="R8" s="119"/>
      <c r="S8" s="120"/>
      <c r="T8" s="260">
        <v>100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44056</v>
      </c>
      <c r="K9" s="518"/>
      <c r="L9" s="518"/>
      <c r="M9" s="519"/>
      <c r="O9" s="118"/>
      <c r="P9" s="119"/>
      <c r="Q9" s="119"/>
      <c r="R9" s="119"/>
      <c r="S9" s="120"/>
      <c r="T9" s="260">
        <v>18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03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260">
        <v>12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260">
        <v>18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03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260"/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230</v>
      </c>
      <c r="F13" s="527"/>
      <c r="G13" s="304" t="s">
        <v>185</v>
      </c>
      <c r="H13" s="528" t="s">
        <v>231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318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648.81000000000006</v>
      </c>
      <c r="L15" s="541"/>
      <c r="M15" s="5"/>
      <c r="O15" s="120"/>
      <c r="P15" s="205"/>
      <c r="Q15" s="119"/>
      <c r="R15" s="119"/>
      <c r="S15" s="120"/>
      <c r="T15" s="120"/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966.81000000000006</v>
      </c>
      <c r="L16" s="543"/>
      <c r="M16" s="5"/>
      <c r="O16" s="120"/>
      <c r="P16" s="205"/>
      <c r="Q16" s="119"/>
      <c r="R16" s="119"/>
      <c r="S16" s="120"/>
      <c r="T16" s="120"/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03" t="s">
        <v>6</v>
      </c>
      <c r="I20" s="556">
        <f>P40</f>
        <v>160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03" t="s">
        <v>6</v>
      </c>
      <c r="I21" s="541">
        <f>O40</f>
        <v>158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03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03" t="s">
        <v>6</v>
      </c>
      <c r="I23" s="541">
        <f>R40</f>
        <v>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03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03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318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05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05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190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158</v>
      </c>
      <c r="P40" s="105">
        <f t="shared" ref="P40:V40" si="0">SUM(P4:P39)</f>
        <v>160</v>
      </c>
      <c r="Q40" s="105">
        <f t="shared" si="0"/>
        <v>0</v>
      </c>
      <c r="R40" s="105">
        <f t="shared" si="0"/>
        <v>0</v>
      </c>
      <c r="S40" s="130">
        <f t="shared" si="0"/>
        <v>0</v>
      </c>
      <c r="T40" s="108">
        <f t="shared" si="0"/>
        <v>318</v>
      </c>
      <c r="U40" s="108">
        <f t="shared" si="0"/>
        <v>648.81000000000006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Q14" sqref="Q14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90</v>
      </c>
      <c r="P4" s="116">
        <v>70</v>
      </c>
      <c r="Q4" s="116"/>
      <c r="R4" s="116">
        <v>100</v>
      </c>
      <c r="S4" s="117">
        <v>90</v>
      </c>
      <c r="T4" s="116">
        <v>50</v>
      </c>
      <c r="U4" s="121">
        <v>118.6</v>
      </c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90</v>
      </c>
      <c r="P5" s="119">
        <v>50</v>
      </c>
      <c r="Q5" s="119"/>
      <c r="R5" s="119"/>
      <c r="S5" s="120"/>
      <c r="T5" s="120">
        <v>185</v>
      </c>
      <c r="U5" s="121">
        <v>57.81</v>
      </c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20">
        <v>135</v>
      </c>
      <c r="P6" s="119"/>
      <c r="Q6" s="119"/>
      <c r="R6" s="119"/>
      <c r="S6" s="120"/>
      <c r="T6" s="120">
        <v>185</v>
      </c>
      <c r="U6" s="121">
        <v>142</v>
      </c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185</v>
      </c>
      <c r="P7" s="119"/>
      <c r="Q7" s="119"/>
      <c r="R7" s="119"/>
      <c r="S7" s="120"/>
      <c r="T7" s="260">
        <v>90</v>
      </c>
      <c r="U7" s="260">
        <v>1585.15</v>
      </c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185</v>
      </c>
      <c r="P8" s="119"/>
      <c r="Q8" s="119"/>
      <c r="R8" s="119"/>
      <c r="S8" s="120"/>
      <c r="T8" s="260">
        <v>160</v>
      </c>
      <c r="U8" s="260">
        <v>234.61</v>
      </c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44057</v>
      </c>
      <c r="K9" s="518"/>
      <c r="L9" s="518"/>
      <c r="M9" s="519"/>
      <c r="O9" s="118"/>
      <c r="P9" s="119"/>
      <c r="Q9" s="119"/>
      <c r="R9" s="119"/>
      <c r="S9" s="120"/>
      <c r="T9" s="260">
        <v>90</v>
      </c>
      <c r="U9" s="260">
        <v>9142.2199999999993</v>
      </c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06"/>
      <c r="I10" s="1"/>
      <c r="J10" s="1"/>
      <c r="K10" s="1"/>
      <c r="L10" s="1"/>
      <c r="M10" s="5"/>
      <c r="O10" s="118"/>
      <c r="P10" s="119"/>
      <c r="Q10" s="119"/>
      <c r="R10" s="119"/>
      <c r="S10" s="120"/>
      <c r="T10" s="260">
        <v>135</v>
      </c>
      <c r="U10" s="260">
        <v>21321.18</v>
      </c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/>
      <c r="P11" s="119"/>
      <c r="Q11" s="119"/>
      <c r="R11" s="119"/>
      <c r="S11" s="120"/>
      <c r="T11" s="260">
        <v>100</v>
      </c>
      <c r="U11" s="260">
        <v>34080.589999999997</v>
      </c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06"/>
      <c r="I12" s="1"/>
      <c r="J12" s="1"/>
      <c r="K12" s="1"/>
      <c r="L12" s="1"/>
      <c r="M12" s="5"/>
      <c r="O12" s="120"/>
      <c r="P12" s="119"/>
      <c r="Q12" s="119"/>
      <c r="R12" s="119"/>
      <c r="S12" s="120"/>
      <c r="T12" s="260"/>
      <c r="U12" s="260">
        <v>532</v>
      </c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232</v>
      </c>
      <c r="F13" s="527"/>
      <c r="G13" s="307" t="s">
        <v>185</v>
      </c>
      <c r="H13" s="528" t="s">
        <v>233</v>
      </c>
      <c r="I13" s="528"/>
      <c r="J13" s="19"/>
      <c r="K13" s="19"/>
      <c r="L13" s="19"/>
      <c r="M13" s="5"/>
      <c r="O13" s="120"/>
      <c r="P13" s="119"/>
      <c r="Q13" s="119"/>
      <c r="R13" s="119"/>
      <c r="S13" s="120"/>
      <c r="T13" s="120"/>
      <c r="U13" s="120">
        <v>22.38</v>
      </c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995</v>
      </c>
      <c r="L14" s="541"/>
      <c r="M14" s="5">
        <v>1342.64</v>
      </c>
      <c r="O14" s="120"/>
      <c r="P14" s="119"/>
      <c r="Q14" s="119"/>
      <c r="R14" s="119"/>
      <c r="S14" s="120"/>
      <c r="T14" s="120"/>
      <c r="U14" s="120">
        <v>519.20000000000005</v>
      </c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76857.13</v>
      </c>
      <c r="L15" s="541"/>
      <c r="M15" s="5"/>
      <c r="O15" s="120"/>
      <c r="P15" s="205"/>
      <c r="Q15" s="119"/>
      <c r="R15" s="119"/>
      <c r="S15" s="120"/>
      <c r="T15" s="120"/>
      <c r="U15" s="120">
        <v>1573</v>
      </c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77852.13</v>
      </c>
      <c r="L16" s="543"/>
      <c r="M16" s="5"/>
      <c r="O16" s="120"/>
      <c r="P16" s="205"/>
      <c r="Q16" s="119"/>
      <c r="R16" s="119"/>
      <c r="S16" s="120"/>
      <c r="T16" s="120"/>
      <c r="U16" s="120">
        <v>4713.79</v>
      </c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/>
      <c r="U17" s="120">
        <v>2814.6</v>
      </c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/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/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06" t="s">
        <v>6</v>
      </c>
      <c r="I20" s="556">
        <f>P40</f>
        <v>120</v>
      </c>
      <c r="J20" s="556"/>
      <c r="K20" s="1"/>
      <c r="L20" s="1"/>
      <c r="M20" s="5"/>
      <c r="O20" s="120"/>
      <c r="P20" s="119"/>
      <c r="Q20" s="119"/>
      <c r="R20" s="119"/>
      <c r="S20" s="120"/>
      <c r="T20" s="120"/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06" t="s">
        <v>6</v>
      </c>
      <c r="I21" s="541">
        <f>O40</f>
        <v>685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/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06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/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06" t="s">
        <v>6</v>
      </c>
      <c r="I23" s="541">
        <f>R40</f>
        <v>100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06" t="s">
        <v>6</v>
      </c>
      <c r="I24" s="541">
        <f>S40</f>
        <v>90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06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995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08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08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190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685</v>
      </c>
      <c r="P40" s="105">
        <f t="shared" ref="P40:V40" si="0">SUM(P4:P39)</f>
        <v>120</v>
      </c>
      <c r="Q40" s="105">
        <f t="shared" si="0"/>
        <v>0</v>
      </c>
      <c r="R40" s="105">
        <f t="shared" si="0"/>
        <v>100</v>
      </c>
      <c r="S40" s="130">
        <f t="shared" si="0"/>
        <v>90</v>
      </c>
      <c r="T40" s="108">
        <f t="shared" si="0"/>
        <v>995</v>
      </c>
      <c r="U40" s="108">
        <f t="shared" si="0"/>
        <v>76857.13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K15:L15"/>
    <mergeCell ref="E16:H16"/>
    <mergeCell ref="K16:L16"/>
    <mergeCell ref="B18:C18"/>
    <mergeCell ref="I20:J20"/>
    <mergeCell ref="B15:I15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B11:C11"/>
    <mergeCell ref="B13:D13"/>
    <mergeCell ref="E13:F13"/>
    <mergeCell ref="H13:I13"/>
    <mergeCell ref="B14:I14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9:C9"/>
    <mergeCell ref="D9:F9"/>
    <mergeCell ref="G9:I9"/>
    <mergeCell ref="J9:M9"/>
    <mergeCell ref="B2:D6"/>
    <mergeCell ref="E2:L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80" zoomScaleNormal="80" zoomScaleSheetLayoutView="100" workbookViewId="0">
      <selection activeCell="P10" sqref="P10"/>
    </sheetView>
  </sheetViews>
  <sheetFormatPr defaultColWidth="9.140625" defaultRowHeight="12.75" x14ac:dyDescent="0.2"/>
  <cols>
    <col min="1" max="1" width="2.7109375" customWidth="1"/>
    <col min="2" max="4" width="7.85546875" customWidth="1"/>
    <col min="5" max="6" width="9.140625" customWidth="1"/>
    <col min="7" max="7" width="7" customWidth="1"/>
    <col min="8" max="9" width="9.140625" customWidth="1"/>
    <col min="10" max="10" width="7.85546875" customWidth="1"/>
    <col min="11" max="11" width="8.5703125" customWidth="1"/>
    <col min="12" max="12" width="7.85546875" customWidth="1"/>
    <col min="13" max="13" width="0.28515625" customWidth="1"/>
    <col min="14" max="14" width="2.7109375" customWidth="1"/>
    <col min="15" max="15" width="13" bestFit="1" customWidth="1"/>
    <col min="16" max="16" width="14.28515625" bestFit="1" customWidth="1"/>
    <col min="17" max="17" width="14.28515625" customWidth="1"/>
    <col min="18" max="18" width="15.140625" customWidth="1"/>
    <col min="19" max="19" width="14" customWidth="1"/>
    <col min="20" max="20" width="13.85546875" bestFit="1" customWidth="1"/>
    <col min="21" max="21" width="14.42578125" customWidth="1"/>
    <col min="22" max="22" width="12.85546875" customWidth="1"/>
    <col min="23" max="23" width="10.5703125" bestFit="1" customWidth="1"/>
  </cols>
  <sheetData>
    <row r="1" spans="1:23" ht="18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3" ht="15" customHeight="1" x14ac:dyDescent="0.2">
      <c r="B2" s="500"/>
      <c r="C2" s="501"/>
      <c r="D2" s="502"/>
      <c r="E2" s="500" t="s">
        <v>0</v>
      </c>
      <c r="F2" s="501"/>
      <c r="G2" s="501"/>
      <c r="H2" s="501"/>
      <c r="I2" s="501"/>
      <c r="J2" s="501"/>
      <c r="K2" s="501"/>
      <c r="L2" s="501"/>
      <c r="M2" s="3"/>
      <c r="O2" s="553" t="s">
        <v>23</v>
      </c>
      <c r="P2" s="547" t="s">
        <v>24</v>
      </c>
      <c r="Q2" s="555" t="s">
        <v>58</v>
      </c>
      <c r="R2" s="547" t="s">
        <v>53</v>
      </c>
      <c r="S2" s="547" t="s">
        <v>25</v>
      </c>
      <c r="T2" s="549" t="s">
        <v>26</v>
      </c>
      <c r="U2" s="547" t="s">
        <v>27</v>
      </c>
      <c r="V2" s="551" t="s">
        <v>57</v>
      </c>
    </row>
    <row r="3" spans="1:23" ht="15" customHeight="1" thickBot="1" x14ac:dyDescent="0.25">
      <c r="B3" s="503"/>
      <c r="C3" s="504"/>
      <c r="D3" s="505"/>
      <c r="E3" s="503"/>
      <c r="F3" s="504"/>
      <c r="G3" s="504"/>
      <c r="H3" s="504"/>
      <c r="I3" s="504"/>
      <c r="J3" s="504"/>
      <c r="K3" s="504"/>
      <c r="L3" s="504"/>
      <c r="M3" s="5"/>
      <c r="O3" s="554"/>
      <c r="P3" s="548"/>
      <c r="Q3" s="548"/>
      <c r="R3" s="548"/>
      <c r="S3" s="548"/>
      <c r="T3" s="550"/>
      <c r="U3" s="548"/>
      <c r="V3" s="552"/>
      <c r="W3" s="58"/>
    </row>
    <row r="4" spans="1:23" ht="15" customHeight="1" x14ac:dyDescent="0.2">
      <c r="B4" s="503"/>
      <c r="C4" s="504"/>
      <c r="D4" s="505"/>
      <c r="E4" s="503"/>
      <c r="F4" s="504"/>
      <c r="G4" s="504"/>
      <c r="H4" s="504"/>
      <c r="I4" s="504"/>
      <c r="J4" s="504"/>
      <c r="K4" s="504"/>
      <c r="L4" s="504"/>
      <c r="M4" s="5"/>
      <c r="O4" s="116">
        <v>250</v>
      </c>
      <c r="P4" s="116">
        <v>200</v>
      </c>
      <c r="Q4" s="116"/>
      <c r="R4" s="116">
        <v>100</v>
      </c>
      <c r="S4" s="117"/>
      <c r="T4" s="116">
        <v>200</v>
      </c>
      <c r="U4" s="121"/>
      <c r="V4" s="121"/>
      <c r="W4" s="99"/>
    </row>
    <row r="5" spans="1:23" ht="15" customHeight="1" x14ac:dyDescent="0.2">
      <c r="B5" s="503"/>
      <c r="C5" s="504"/>
      <c r="D5" s="505"/>
      <c r="E5" s="503"/>
      <c r="F5" s="504"/>
      <c r="G5" s="504"/>
      <c r="H5" s="504"/>
      <c r="I5" s="504"/>
      <c r="J5" s="504"/>
      <c r="K5" s="504"/>
      <c r="L5" s="504"/>
      <c r="M5" s="5"/>
      <c r="O5" s="120">
        <v>135</v>
      </c>
      <c r="P5" s="119">
        <v>18</v>
      </c>
      <c r="Q5" s="119"/>
      <c r="R5" s="119"/>
      <c r="S5" s="120"/>
      <c r="T5" s="120">
        <v>100</v>
      </c>
      <c r="U5" s="121"/>
      <c r="V5" s="122"/>
      <c r="W5" s="58"/>
    </row>
    <row r="6" spans="1:23" ht="15" customHeight="1" thickBot="1" x14ac:dyDescent="0.25">
      <c r="B6" s="506"/>
      <c r="C6" s="507"/>
      <c r="D6" s="508"/>
      <c r="E6" s="506"/>
      <c r="F6" s="507"/>
      <c r="G6" s="507"/>
      <c r="H6" s="507"/>
      <c r="I6" s="507"/>
      <c r="J6" s="507"/>
      <c r="K6" s="507"/>
      <c r="L6" s="507"/>
      <c r="M6" s="6"/>
      <c r="O6" s="120">
        <v>12</v>
      </c>
      <c r="P6" s="119">
        <v>12</v>
      </c>
      <c r="Q6" s="119"/>
      <c r="R6" s="119"/>
      <c r="S6" s="120"/>
      <c r="T6" s="120">
        <v>60</v>
      </c>
      <c r="U6" s="121"/>
      <c r="V6" s="122"/>
      <c r="W6" s="58"/>
    </row>
    <row r="7" spans="1:23" ht="15" customHeight="1" x14ac:dyDescent="0.2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5"/>
      <c r="O7" s="118">
        <v>18</v>
      </c>
      <c r="P7" s="119">
        <v>18</v>
      </c>
      <c r="Q7" s="119"/>
      <c r="R7" s="119"/>
      <c r="S7" s="120"/>
      <c r="T7" s="260">
        <v>12</v>
      </c>
      <c r="U7" s="260"/>
      <c r="V7" s="122"/>
      <c r="W7" s="58"/>
    </row>
    <row r="8" spans="1:23" ht="15" customHeight="1" x14ac:dyDescent="0.2">
      <c r="B8" s="9"/>
      <c r="C8" s="1"/>
      <c r="D8" s="1"/>
      <c r="E8" s="1"/>
      <c r="F8" s="1"/>
      <c r="G8" s="1"/>
      <c r="H8" s="1"/>
      <c r="I8" s="1"/>
      <c r="J8" s="1"/>
      <c r="K8" s="1"/>
      <c r="L8" s="1"/>
      <c r="M8" s="5"/>
      <c r="O8" s="118">
        <v>60</v>
      </c>
      <c r="P8" s="119">
        <v>250</v>
      </c>
      <c r="Q8" s="119"/>
      <c r="R8" s="119"/>
      <c r="S8" s="120"/>
      <c r="T8" s="260">
        <v>18</v>
      </c>
      <c r="U8" s="260"/>
      <c r="V8" s="122"/>
      <c r="W8" s="58"/>
    </row>
    <row r="9" spans="1:23" ht="15" customHeight="1" x14ac:dyDescent="0.2">
      <c r="B9" s="509" t="s">
        <v>1</v>
      </c>
      <c r="C9" s="510"/>
      <c r="D9" s="511">
        <v>200</v>
      </c>
      <c r="E9" s="512"/>
      <c r="F9" s="513"/>
      <c r="G9" s="544" t="s">
        <v>2</v>
      </c>
      <c r="H9" s="545"/>
      <c r="I9" s="546"/>
      <c r="J9" s="517">
        <v>44060</v>
      </c>
      <c r="K9" s="518"/>
      <c r="L9" s="518"/>
      <c r="M9" s="519"/>
      <c r="O9" s="118">
        <v>100</v>
      </c>
      <c r="P9" s="119">
        <v>250</v>
      </c>
      <c r="Q9" s="119"/>
      <c r="R9" s="119"/>
      <c r="S9" s="120"/>
      <c r="T9" s="260">
        <v>12</v>
      </c>
      <c r="U9" s="260"/>
      <c r="V9" s="122"/>
      <c r="W9" s="58"/>
    </row>
    <row r="10" spans="1:23" ht="15" customHeight="1" x14ac:dyDescent="0.2">
      <c r="B10" s="9"/>
      <c r="C10" s="1"/>
      <c r="D10" s="1"/>
      <c r="E10" s="1"/>
      <c r="F10" s="1"/>
      <c r="G10" s="1"/>
      <c r="H10" s="309"/>
      <c r="I10" s="1"/>
      <c r="J10" s="1"/>
      <c r="K10" s="1"/>
      <c r="L10" s="1"/>
      <c r="M10" s="5"/>
      <c r="O10" s="118">
        <v>12</v>
      </c>
      <c r="P10" s="119"/>
      <c r="Q10" s="119"/>
      <c r="R10" s="119"/>
      <c r="S10" s="120"/>
      <c r="T10" s="260">
        <v>135</v>
      </c>
      <c r="U10" s="260"/>
      <c r="V10" s="122"/>
      <c r="W10" s="58"/>
    </row>
    <row r="11" spans="1:23" ht="15" customHeight="1" x14ac:dyDescent="0.2">
      <c r="B11" s="523" t="s">
        <v>3</v>
      </c>
      <c r="C11" s="524"/>
      <c r="D11" s="12"/>
      <c r="E11" s="12"/>
      <c r="F11" s="12"/>
      <c r="G11" s="12"/>
      <c r="H11" s="13"/>
      <c r="I11" s="12"/>
      <c r="J11" s="12"/>
      <c r="K11" s="12"/>
      <c r="L11" s="12"/>
      <c r="M11" s="14"/>
      <c r="O11" s="120">
        <v>135</v>
      </c>
      <c r="P11" s="119"/>
      <c r="Q11" s="119"/>
      <c r="R11" s="119"/>
      <c r="S11" s="120"/>
      <c r="T11" s="260">
        <v>250</v>
      </c>
      <c r="U11" s="260"/>
      <c r="V11" s="122"/>
      <c r="W11" s="58"/>
    </row>
    <row r="12" spans="1:23" ht="15" customHeight="1" x14ac:dyDescent="0.2">
      <c r="B12" s="9"/>
      <c r="C12" s="1"/>
      <c r="D12" s="1"/>
      <c r="E12" s="1"/>
      <c r="F12" s="1"/>
      <c r="G12" s="1"/>
      <c r="H12" s="309"/>
      <c r="I12" s="1"/>
      <c r="J12" s="1"/>
      <c r="K12" s="1"/>
      <c r="L12" s="1"/>
      <c r="M12" s="5"/>
      <c r="O12" s="120">
        <v>135</v>
      </c>
      <c r="P12" s="119"/>
      <c r="Q12" s="119"/>
      <c r="R12" s="119"/>
      <c r="S12" s="120"/>
      <c r="T12" s="260">
        <v>90</v>
      </c>
      <c r="U12" s="260"/>
      <c r="V12" s="122"/>
      <c r="W12" s="58"/>
    </row>
    <row r="13" spans="1:23" ht="15" customHeight="1" x14ac:dyDescent="0.2">
      <c r="B13" s="525" t="s">
        <v>4</v>
      </c>
      <c r="C13" s="526"/>
      <c r="D13" s="526"/>
      <c r="E13" s="527" t="s">
        <v>234</v>
      </c>
      <c r="F13" s="527"/>
      <c r="G13" s="310" t="s">
        <v>185</v>
      </c>
      <c r="H13" s="528" t="s">
        <v>235</v>
      </c>
      <c r="I13" s="528"/>
      <c r="J13" s="19"/>
      <c r="K13" s="19"/>
      <c r="L13" s="19"/>
      <c r="M13" s="5"/>
      <c r="O13" s="120">
        <v>90</v>
      </c>
      <c r="P13" s="119"/>
      <c r="Q13" s="119"/>
      <c r="R13" s="119"/>
      <c r="S13" s="120"/>
      <c r="T13" s="120">
        <v>135</v>
      </c>
      <c r="U13" s="120"/>
      <c r="V13" s="122"/>
      <c r="W13" s="58"/>
    </row>
    <row r="14" spans="1:23" ht="15" customHeight="1" x14ac:dyDescent="0.2">
      <c r="B14" s="529" t="s">
        <v>5</v>
      </c>
      <c r="C14" s="530"/>
      <c r="D14" s="530"/>
      <c r="E14" s="530"/>
      <c r="F14" s="530"/>
      <c r="G14" s="530"/>
      <c r="H14" s="530"/>
      <c r="I14" s="530"/>
      <c r="J14" s="19" t="s">
        <v>6</v>
      </c>
      <c r="K14" s="541">
        <f>T40</f>
        <v>2645</v>
      </c>
      <c r="L14" s="541"/>
      <c r="M14" s="5">
        <v>1342.64</v>
      </c>
      <c r="O14" s="120">
        <v>250</v>
      </c>
      <c r="P14" s="119"/>
      <c r="Q14" s="119"/>
      <c r="R14" s="119"/>
      <c r="S14" s="120"/>
      <c r="T14" s="120">
        <v>135</v>
      </c>
      <c r="U14" s="120"/>
      <c r="V14" s="122"/>
      <c r="W14" s="58"/>
    </row>
    <row r="15" spans="1:23" ht="15" customHeight="1" x14ac:dyDescent="0.2">
      <c r="B15" s="529" t="s">
        <v>7</v>
      </c>
      <c r="C15" s="530"/>
      <c r="D15" s="530"/>
      <c r="E15" s="530"/>
      <c r="F15" s="530"/>
      <c r="G15" s="530"/>
      <c r="H15" s="530"/>
      <c r="I15" s="530"/>
      <c r="J15" s="19" t="s">
        <v>6</v>
      </c>
      <c r="K15" s="541">
        <f>U40</f>
        <v>0</v>
      </c>
      <c r="L15" s="541"/>
      <c r="M15" s="5"/>
      <c r="O15" s="120">
        <v>600</v>
      </c>
      <c r="P15" s="205"/>
      <c r="Q15" s="119"/>
      <c r="R15" s="119"/>
      <c r="S15" s="120"/>
      <c r="T15" s="120">
        <v>600</v>
      </c>
      <c r="U15" s="120"/>
      <c r="V15" s="122"/>
    </row>
    <row r="16" spans="1:23" ht="15" customHeight="1" x14ac:dyDescent="0.25">
      <c r="B16" s="9"/>
      <c r="C16" s="21"/>
      <c r="D16" s="21"/>
      <c r="E16" s="533" t="s">
        <v>8</v>
      </c>
      <c r="F16" s="533"/>
      <c r="G16" s="533"/>
      <c r="H16" s="533"/>
      <c r="I16" s="22"/>
      <c r="J16" s="19" t="s">
        <v>6</v>
      </c>
      <c r="K16" s="543">
        <f>K14+K15</f>
        <v>2645</v>
      </c>
      <c r="L16" s="543"/>
      <c r="M16" s="5"/>
      <c r="O16" s="120"/>
      <c r="P16" s="205"/>
      <c r="Q16" s="119"/>
      <c r="R16" s="119"/>
      <c r="S16" s="120"/>
      <c r="T16" s="120">
        <v>18</v>
      </c>
      <c r="U16" s="120"/>
      <c r="V16" s="122"/>
      <c r="W16" s="59"/>
    </row>
    <row r="17" spans="2:22" ht="15" customHeight="1" x14ac:dyDescent="0.2">
      <c r="B17" s="9"/>
      <c r="C17" s="1"/>
      <c r="D17" s="1"/>
      <c r="E17" s="1"/>
      <c r="F17" s="1"/>
      <c r="G17" s="1"/>
      <c r="H17" s="1"/>
      <c r="I17" s="1"/>
      <c r="J17" s="1"/>
      <c r="K17" s="1"/>
      <c r="L17" s="1"/>
      <c r="M17" s="5"/>
      <c r="O17" s="120"/>
      <c r="P17" s="205"/>
      <c r="Q17" s="119"/>
      <c r="R17" s="119"/>
      <c r="S17" s="120"/>
      <c r="T17" s="120">
        <v>12</v>
      </c>
      <c r="U17" s="120"/>
      <c r="V17" s="122"/>
    </row>
    <row r="18" spans="2:22" ht="15" customHeight="1" x14ac:dyDescent="0.2">
      <c r="B18" s="523" t="s">
        <v>9</v>
      </c>
      <c r="C18" s="524"/>
      <c r="D18" s="12"/>
      <c r="E18" s="12"/>
      <c r="F18" s="12"/>
      <c r="G18" s="12"/>
      <c r="H18" s="12"/>
      <c r="I18" s="12"/>
      <c r="J18" s="12"/>
      <c r="K18" s="12"/>
      <c r="L18" s="12"/>
      <c r="M18" s="14"/>
      <c r="O18" s="120"/>
      <c r="P18" s="205"/>
      <c r="Q18" s="119"/>
      <c r="R18" s="119"/>
      <c r="S18" s="120"/>
      <c r="T18" s="120">
        <v>18</v>
      </c>
      <c r="U18" s="120"/>
      <c r="V18" s="122"/>
    </row>
    <row r="19" spans="2:22" ht="15" customHeight="1" x14ac:dyDescent="0.2"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5"/>
      <c r="O19" s="120"/>
      <c r="P19" s="205"/>
      <c r="Q19" s="119"/>
      <c r="R19" s="119"/>
      <c r="S19" s="120"/>
      <c r="T19" s="120">
        <v>250</v>
      </c>
      <c r="U19" s="120"/>
      <c r="V19" s="122"/>
    </row>
    <row r="20" spans="2:22" ht="15" customHeight="1" x14ac:dyDescent="0.2">
      <c r="B20" s="24" t="s">
        <v>10</v>
      </c>
      <c r="C20" s="1"/>
      <c r="D20" s="25"/>
      <c r="E20" s="1"/>
      <c r="F20" s="1"/>
      <c r="G20" s="1"/>
      <c r="H20" s="309" t="s">
        <v>6</v>
      </c>
      <c r="I20" s="556">
        <f>P40</f>
        <v>748</v>
      </c>
      <c r="J20" s="556"/>
      <c r="K20" s="1"/>
      <c r="L20" s="1"/>
      <c r="M20" s="5"/>
      <c r="O20" s="120"/>
      <c r="P20" s="119"/>
      <c r="Q20" s="119"/>
      <c r="R20" s="119"/>
      <c r="S20" s="120"/>
      <c r="T20" s="120">
        <v>250</v>
      </c>
      <c r="U20" s="120"/>
      <c r="V20" s="122"/>
    </row>
    <row r="21" spans="2:22" ht="15" customHeight="1" x14ac:dyDescent="0.2">
      <c r="B21" s="24" t="s">
        <v>13</v>
      </c>
      <c r="C21" s="1"/>
      <c r="D21" s="25"/>
      <c r="E21" s="1"/>
      <c r="F21" s="1"/>
      <c r="G21" s="1"/>
      <c r="H21" s="309" t="s">
        <v>6</v>
      </c>
      <c r="I21" s="541">
        <f>O40</f>
        <v>1797</v>
      </c>
      <c r="J21" s="541"/>
      <c r="K21" s="1" t="s">
        <v>12</v>
      </c>
      <c r="L21" s="1"/>
      <c r="M21" s="5"/>
      <c r="O21" s="120"/>
      <c r="P21" s="123"/>
      <c r="Q21" s="123"/>
      <c r="R21" s="123"/>
      <c r="S21" s="122"/>
      <c r="T21" s="122">
        <v>100</v>
      </c>
      <c r="U21" s="122"/>
      <c r="V21" s="122"/>
    </row>
    <row r="22" spans="2:22" ht="15" customHeight="1" x14ac:dyDescent="0.2">
      <c r="B22" s="24" t="s">
        <v>14</v>
      </c>
      <c r="C22" s="1"/>
      <c r="D22" s="25"/>
      <c r="E22" s="1"/>
      <c r="F22" s="1"/>
      <c r="G22" s="1"/>
      <c r="H22" s="309" t="s">
        <v>6</v>
      </c>
      <c r="I22" s="541">
        <f>Q40</f>
        <v>0</v>
      </c>
      <c r="J22" s="541"/>
      <c r="K22" s="1"/>
      <c r="L22" s="1"/>
      <c r="M22" s="5"/>
      <c r="O22" s="120"/>
      <c r="P22" s="123"/>
      <c r="Q22" s="123"/>
      <c r="R22" s="123"/>
      <c r="S22" s="122"/>
      <c r="T22" s="122">
        <v>250</v>
      </c>
      <c r="U22" s="122"/>
      <c r="V22" s="122"/>
    </row>
    <row r="23" spans="2:22" ht="15" customHeight="1" x14ac:dyDescent="0.2">
      <c r="B23" s="24" t="s">
        <v>15</v>
      </c>
      <c r="C23" s="1"/>
      <c r="D23" s="25"/>
      <c r="E23" s="1"/>
      <c r="F23" s="1"/>
      <c r="G23" s="1"/>
      <c r="H23" s="309" t="s">
        <v>6</v>
      </c>
      <c r="I23" s="541">
        <f>R40</f>
        <v>100</v>
      </c>
      <c r="J23" s="541"/>
      <c r="K23" s="1"/>
      <c r="L23" s="1"/>
      <c r="M23" s="5"/>
      <c r="O23" s="120"/>
      <c r="P23" s="123"/>
      <c r="Q23" s="123"/>
      <c r="R23" s="123"/>
      <c r="S23" s="122"/>
      <c r="T23" s="122"/>
      <c r="U23" s="122"/>
      <c r="V23" s="122"/>
    </row>
    <row r="24" spans="2:22" ht="15" customHeight="1" x14ac:dyDescent="0.2">
      <c r="B24" s="24" t="s">
        <v>16</v>
      </c>
      <c r="C24" s="1"/>
      <c r="D24" s="25"/>
      <c r="E24" s="1"/>
      <c r="F24" s="1"/>
      <c r="G24" s="1"/>
      <c r="H24" s="309" t="s">
        <v>6</v>
      </c>
      <c r="I24" s="541">
        <f>S40</f>
        <v>0</v>
      </c>
      <c r="J24" s="541"/>
      <c r="K24" s="1"/>
      <c r="L24" s="1"/>
      <c r="M24" s="5"/>
      <c r="O24" s="120"/>
      <c r="P24" s="123"/>
      <c r="Q24" s="123"/>
      <c r="R24" s="123"/>
      <c r="S24" s="122"/>
      <c r="T24" s="122"/>
      <c r="U24" s="122"/>
      <c r="V24" s="122"/>
    </row>
    <row r="25" spans="2:22" ht="15" customHeight="1" x14ac:dyDescent="0.2">
      <c r="B25" s="24"/>
      <c r="C25" s="1"/>
      <c r="D25" s="25"/>
      <c r="E25" s="1"/>
      <c r="F25" s="1"/>
      <c r="G25" s="1"/>
      <c r="H25" s="309"/>
      <c r="I25" s="1"/>
      <c r="J25" s="1"/>
      <c r="K25" s="1"/>
      <c r="L25" s="1"/>
      <c r="M25" s="5"/>
      <c r="O25" s="120"/>
      <c r="P25" s="123"/>
      <c r="Q25" s="123"/>
      <c r="R25" s="123"/>
      <c r="S25" s="122"/>
      <c r="T25" s="122"/>
      <c r="U25" s="122"/>
      <c r="V25" s="122"/>
    </row>
    <row r="26" spans="2:22" ht="15" customHeight="1" thickBot="1" x14ac:dyDescent="0.3">
      <c r="B26" s="9"/>
      <c r="C26" s="21"/>
      <c r="D26" s="21"/>
      <c r="E26" s="27"/>
      <c r="F26" s="537" t="s">
        <v>17</v>
      </c>
      <c r="G26" s="537"/>
      <c r="H26" s="537"/>
      <c r="I26" s="537"/>
      <c r="J26" s="28" t="s">
        <v>6</v>
      </c>
      <c r="K26" s="535">
        <f>SUM(I20:I24)</f>
        <v>2645</v>
      </c>
      <c r="L26" s="535"/>
      <c r="M26" s="5"/>
      <c r="O26" s="120"/>
      <c r="P26" s="122"/>
      <c r="Q26" s="122"/>
      <c r="R26" s="122"/>
      <c r="S26" s="122"/>
      <c r="T26" s="122"/>
      <c r="U26" s="122"/>
      <c r="V26" s="122"/>
    </row>
    <row r="27" spans="2:22" ht="15" customHeight="1" thickTop="1" x14ac:dyDescent="0.25">
      <c r="B27" s="9"/>
      <c r="C27" s="1"/>
      <c r="D27" s="1"/>
      <c r="E27" s="29"/>
      <c r="F27" s="29"/>
      <c r="G27" s="29"/>
      <c r="H27" s="29"/>
      <c r="I27" s="30"/>
      <c r="J27" s="536" t="s">
        <v>12</v>
      </c>
      <c r="K27" s="536"/>
      <c r="L27" s="31"/>
      <c r="M27" s="5"/>
      <c r="O27" s="120"/>
      <c r="P27" s="124"/>
      <c r="Q27" s="124"/>
      <c r="R27" s="124"/>
      <c r="S27" s="122"/>
      <c r="T27" s="122"/>
      <c r="U27" s="122"/>
      <c r="V27" s="122"/>
    </row>
    <row r="28" spans="2:22" ht="15" customHeight="1" thickBot="1" x14ac:dyDescent="0.3">
      <c r="B28" s="9"/>
      <c r="C28" s="21"/>
      <c r="D28" s="21"/>
      <c r="E28" s="311"/>
      <c r="F28" s="27"/>
      <c r="G28" s="537" t="s">
        <v>18</v>
      </c>
      <c r="H28" s="537"/>
      <c r="I28" s="537"/>
      <c r="J28" s="28" t="s">
        <v>6</v>
      </c>
      <c r="K28" s="538">
        <f>K26-K14</f>
        <v>0</v>
      </c>
      <c r="L28" s="538"/>
      <c r="M28" s="5"/>
      <c r="O28" s="120"/>
      <c r="P28" s="124"/>
      <c r="Q28" s="124"/>
      <c r="R28" s="124"/>
      <c r="S28" s="122"/>
      <c r="T28" s="122"/>
      <c r="U28" s="122"/>
      <c r="V28" s="122"/>
    </row>
    <row r="29" spans="2:22" ht="15" customHeight="1" thickTop="1" x14ac:dyDescent="0.25">
      <c r="B29" s="9"/>
      <c r="C29" s="21"/>
      <c r="D29" s="21"/>
      <c r="E29" s="311"/>
      <c r="F29" s="27"/>
      <c r="G29" s="27"/>
      <c r="H29" s="27"/>
      <c r="I29" s="27"/>
      <c r="J29" s="28"/>
      <c r="K29" s="33"/>
      <c r="L29" s="33"/>
      <c r="M29" s="5"/>
      <c r="O29" s="120"/>
      <c r="P29" s="124"/>
      <c r="Q29" s="124"/>
      <c r="R29" s="124"/>
      <c r="S29" s="122"/>
      <c r="T29" s="122"/>
      <c r="U29" s="122"/>
      <c r="V29" s="122"/>
    </row>
    <row r="30" spans="2:22" ht="15" customHeight="1" x14ac:dyDescent="0.25">
      <c r="B30" s="9"/>
      <c r="C30" s="21"/>
      <c r="D30" s="21"/>
      <c r="E30" s="21"/>
      <c r="F30" s="21"/>
      <c r="G30" s="21"/>
      <c r="H30" s="21"/>
      <c r="I30" s="21"/>
      <c r="J30" s="1"/>
      <c r="K30" s="1"/>
      <c r="L30" s="1"/>
      <c r="M30" s="5"/>
      <c r="O30" s="120"/>
      <c r="P30" s="125"/>
      <c r="Q30" s="125"/>
      <c r="R30" s="125"/>
      <c r="S30" s="122"/>
      <c r="T30" s="122"/>
      <c r="U30" s="122"/>
      <c r="V30" s="122"/>
    </row>
    <row r="31" spans="2:22" ht="15" customHeight="1" x14ac:dyDescent="0.2"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5"/>
      <c r="O31" s="120"/>
      <c r="P31" s="124"/>
      <c r="Q31" s="124"/>
      <c r="R31" s="124"/>
      <c r="S31" s="122"/>
      <c r="T31" s="122"/>
      <c r="U31" s="122"/>
      <c r="V31" s="122"/>
    </row>
    <row r="32" spans="2:22" ht="15" customHeight="1" x14ac:dyDescent="0.2">
      <c r="B32" s="9"/>
      <c r="C32" s="1"/>
      <c r="D32" s="33"/>
      <c r="E32" s="33"/>
      <c r="F32" s="33"/>
      <c r="G32" s="33"/>
      <c r="H32" s="33"/>
      <c r="I32" s="33"/>
      <c r="J32" s="33"/>
      <c r="K32" s="33"/>
      <c r="L32" s="33"/>
      <c r="M32" s="5"/>
      <c r="O32" s="120"/>
      <c r="P32" s="124"/>
      <c r="Q32" s="124"/>
      <c r="R32" s="124"/>
      <c r="S32" s="122"/>
      <c r="T32" s="122"/>
      <c r="U32" s="122"/>
      <c r="V32" s="122"/>
    </row>
    <row r="33" spans="2:22" ht="15" customHeight="1" x14ac:dyDescent="0.2">
      <c r="B33" s="9"/>
      <c r="C33" s="1"/>
      <c r="D33" s="33"/>
      <c r="E33" s="33"/>
      <c r="F33" s="33"/>
      <c r="G33" s="33"/>
      <c r="H33" s="33"/>
      <c r="I33" s="33"/>
      <c r="J33" s="33"/>
      <c r="K33" s="33"/>
      <c r="L33" s="33"/>
      <c r="M33" s="5"/>
      <c r="O33" s="120"/>
      <c r="P33" s="124"/>
      <c r="Q33" s="124"/>
      <c r="R33" s="124"/>
      <c r="S33" s="122"/>
      <c r="T33" s="122"/>
      <c r="U33" s="122"/>
      <c r="V33" s="122"/>
    </row>
    <row r="34" spans="2:22" ht="15" customHeight="1" x14ac:dyDescent="0.2">
      <c r="B34" s="9"/>
      <c r="C34" s="1"/>
      <c r="D34" s="33"/>
      <c r="E34" s="33"/>
      <c r="F34" s="33"/>
      <c r="G34" s="33"/>
      <c r="H34" s="33"/>
      <c r="I34" s="33"/>
      <c r="J34" s="33"/>
      <c r="K34" s="33"/>
      <c r="L34" s="33"/>
      <c r="M34" s="5"/>
      <c r="O34" s="120"/>
      <c r="P34" s="124"/>
      <c r="Q34" s="124"/>
      <c r="R34" s="124"/>
      <c r="S34" s="122"/>
      <c r="T34" s="122"/>
      <c r="U34" s="122"/>
      <c r="V34" s="122"/>
    </row>
    <row r="35" spans="2:22" ht="15" customHeight="1" x14ac:dyDescent="0.2"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5"/>
      <c r="O35" s="120"/>
      <c r="P35" s="124"/>
      <c r="Q35" s="124"/>
      <c r="R35" s="124"/>
      <c r="S35" s="122"/>
      <c r="T35" s="122"/>
      <c r="U35" s="122"/>
      <c r="V35" s="122"/>
    </row>
    <row r="36" spans="2:22" ht="15" customHeight="1" x14ac:dyDescent="0.2"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5"/>
      <c r="O36" s="120"/>
      <c r="P36" s="124"/>
      <c r="Q36" s="124"/>
      <c r="R36" s="124"/>
      <c r="S36" s="122"/>
      <c r="T36" s="122"/>
      <c r="U36" s="122"/>
      <c r="V36" s="122"/>
    </row>
    <row r="37" spans="2:22" ht="15" customHeight="1" x14ac:dyDescent="0.2">
      <c r="B37" s="37"/>
      <c r="C37" s="38"/>
      <c r="D37" s="38"/>
      <c r="E37" s="38"/>
      <c r="F37" s="1"/>
      <c r="G37" s="1"/>
      <c r="H37" s="1"/>
      <c r="I37" s="38"/>
      <c r="J37" s="38"/>
      <c r="K37" s="38"/>
      <c r="L37" s="1"/>
      <c r="M37" s="5"/>
      <c r="O37" s="120"/>
      <c r="P37" s="124"/>
      <c r="Q37" s="124"/>
      <c r="R37" s="124"/>
      <c r="S37" s="122"/>
      <c r="T37" s="122"/>
      <c r="U37" s="122"/>
      <c r="V37" s="122"/>
    </row>
    <row r="38" spans="2:22" ht="15" customHeight="1" x14ac:dyDescent="0.2">
      <c r="B38" s="9"/>
      <c r="C38" s="539" t="s">
        <v>19</v>
      </c>
      <c r="D38" s="539"/>
      <c r="E38" s="539"/>
      <c r="F38" s="39"/>
      <c r="G38" s="1"/>
      <c r="H38" s="1"/>
      <c r="I38" s="540" t="s">
        <v>20</v>
      </c>
      <c r="J38" s="540"/>
      <c r="K38" s="540"/>
      <c r="L38" s="1"/>
      <c r="M38" s="5"/>
      <c r="O38" s="120"/>
      <c r="P38" s="124"/>
      <c r="Q38" s="124"/>
      <c r="R38" s="124"/>
      <c r="S38" s="122"/>
      <c r="T38" s="122"/>
      <c r="U38" s="122"/>
      <c r="V38" s="122"/>
    </row>
    <row r="39" spans="2:22" ht="15" customHeight="1" thickBot="1" x14ac:dyDescent="0.25">
      <c r="B39" s="9"/>
      <c r="C39" s="522" t="s">
        <v>190</v>
      </c>
      <c r="D39" s="522"/>
      <c r="E39" s="522"/>
      <c r="F39" s="39"/>
      <c r="G39" s="1"/>
      <c r="H39" s="1"/>
      <c r="I39" s="558" t="s">
        <v>32</v>
      </c>
      <c r="J39" s="558"/>
      <c r="K39" s="558"/>
      <c r="L39" s="1"/>
      <c r="M39" s="5"/>
      <c r="O39" s="36"/>
      <c r="P39" s="23"/>
      <c r="Q39" s="23"/>
      <c r="R39" s="23"/>
    </row>
    <row r="40" spans="2:22" ht="15" customHeight="1" thickBot="1" x14ac:dyDescent="0.25"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6"/>
      <c r="O40" s="104">
        <f>SUM(O4:O39)</f>
        <v>1797</v>
      </c>
      <c r="P40" s="105">
        <f t="shared" ref="P40:V40" si="0">SUM(P4:P39)</f>
        <v>748</v>
      </c>
      <c r="Q40" s="105">
        <f t="shared" si="0"/>
        <v>0</v>
      </c>
      <c r="R40" s="105">
        <f t="shared" si="0"/>
        <v>100</v>
      </c>
      <c r="S40" s="130">
        <f t="shared" si="0"/>
        <v>0</v>
      </c>
      <c r="T40" s="108">
        <f t="shared" si="0"/>
        <v>2645</v>
      </c>
      <c r="U40" s="108">
        <f t="shared" si="0"/>
        <v>0</v>
      </c>
      <c r="V40" s="126">
        <f t="shared" si="0"/>
        <v>0</v>
      </c>
    </row>
    <row r="41" spans="2:22" s="1" customFormat="1" ht="15" customHeight="1" x14ac:dyDescent="0.2">
      <c r="C41" s="39"/>
      <c r="D41" s="39"/>
      <c r="O41" s="2"/>
      <c r="P41" s="17"/>
      <c r="Q41" s="17"/>
      <c r="R41" s="17"/>
    </row>
    <row r="42" spans="2:22" s="1" customFormat="1" ht="15" customHeight="1" x14ac:dyDescent="0.2">
      <c r="C42" s="39"/>
      <c r="D42" s="39"/>
      <c r="O42" s="42"/>
      <c r="P42" s="23"/>
      <c r="Q42" s="23"/>
      <c r="R42" s="23"/>
    </row>
    <row r="43" spans="2:22" s="1" customFormat="1" ht="15" customHeight="1" x14ac:dyDescent="0.2">
      <c r="O43" s="42"/>
      <c r="P43" s="23"/>
      <c r="Q43" s="23"/>
      <c r="R43" s="23"/>
    </row>
    <row r="44" spans="2:22" s="1" customFormat="1" x14ac:dyDescent="0.2">
      <c r="O44" s="42"/>
      <c r="P44" s="23"/>
      <c r="Q44" s="23"/>
      <c r="R44" s="23"/>
    </row>
    <row r="45" spans="2:22" x14ac:dyDescent="0.2">
      <c r="O45" s="42"/>
      <c r="P45" s="23"/>
      <c r="Q45" s="23"/>
      <c r="R45" s="23"/>
    </row>
    <row r="46" spans="2:22" x14ac:dyDescent="0.2">
      <c r="H46" s="43"/>
      <c r="O46" s="42"/>
      <c r="P46" s="23"/>
      <c r="Q46" s="23"/>
      <c r="R46" s="23"/>
    </row>
    <row r="47" spans="2:22" x14ac:dyDescent="0.2">
      <c r="O47" s="42"/>
      <c r="P47" s="44"/>
      <c r="Q47" s="44"/>
      <c r="R47" s="44"/>
    </row>
    <row r="48" spans="2:22" x14ac:dyDescent="0.2">
      <c r="O48" s="42"/>
    </row>
    <row r="49" spans="15:15" x14ac:dyDescent="0.2">
      <c r="O49" s="42"/>
    </row>
    <row r="50" spans="15:15" x14ac:dyDescent="0.2">
      <c r="O50" s="42"/>
    </row>
    <row r="51" spans="15:15" x14ac:dyDescent="0.2">
      <c r="O51" s="42"/>
    </row>
    <row r="52" spans="15:15" x14ac:dyDescent="0.2">
      <c r="O52" s="42"/>
    </row>
    <row r="53" spans="15:15" x14ac:dyDescent="0.2">
      <c r="O53" s="42"/>
    </row>
    <row r="54" spans="15:15" x14ac:dyDescent="0.2">
      <c r="O54" s="42"/>
    </row>
    <row r="55" spans="15:15" x14ac:dyDescent="0.2">
      <c r="O55" s="42"/>
    </row>
    <row r="56" spans="15:15" x14ac:dyDescent="0.2">
      <c r="O56" s="42"/>
    </row>
    <row r="57" spans="15:15" x14ac:dyDescent="0.2">
      <c r="O57" s="42"/>
    </row>
    <row r="58" spans="15:15" x14ac:dyDescent="0.2">
      <c r="O58" s="42"/>
    </row>
    <row r="59" spans="15:15" x14ac:dyDescent="0.2">
      <c r="O59" s="42"/>
    </row>
    <row r="60" spans="15:15" x14ac:dyDescent="0.2">
      <c r="O60" s="42"/>
    </row>
    <row r="61" spans="15:15" x14ac:dyDescent="0.2">
      <c r="O61" s="42"/>
    </row>
    <row r="62" spans="15:15" x14ac:dyDescent="0.2">
      <c r="O62" s="42"/>
    </row>
    <row r="63" spans="15:15" x14ac:dyDescent="0.2">
      <c r="O63" s="42"/>
    </row>
    <row r="64" spans="15:15" x14ac:dyDescent="0.2">
      <c r="O64" s="42"/>
    </row>
    <row r="65" spans="15:15" x14ac:dyDescent="0.2">
      <c r="O65" s="42"/>
    </row>
    <row r="66" spans="15:15" x14ac:dyDescent="0.2">
      <c r="O66" s="42"/>
    </row>
    <row r="67" spans="15:15" x14ac:dyDescent="0.2">
      <c r="O67" s="42"/>
    </row>
    <row r="68" spans="15:15" x14ac:dyDescent="0.2">
      <c r="O68" s="35"/>
    </row>
    <row r="72" spans="15:15" x14ac:dyDescent="0.2">
      <c r="O72" s="35"/>
    </row>
  </sheetData>
  <mergeCells count="39">
    <mergeCell ref="B9:C9"/>
    <mergeCell ref="D9:F9"/>
    <mergeCell ref="G9:I9"/>
    <mergeCell ref="J9:M9"/>
    <mergeCell ref="B2:D6"/>
    <mergeCell ref="E2:L6"/>
    <mergeCell ref="K14:L14"/>
    <mergeCell ref="S2:S3"/>
    <mergeCell ref="T2:T3"/>
    <mergeCell ref="U2:U3"/>
    <mergeCell ref="V2:V3"/>
    <mergeCell ref="O2:O3"/>
    <mergeCell ref="P2:P3"/>
    <mergeCell ref="Q2:Q3"/>
    <mergeCell ref="R2:R3"/>
    <mergeCell ref="B11:C11"/>
    <mergeCell ref="B13:D13"/>
    <mergeCell ref="E13:F13"/>
    <mergeCell ref="H13:I13"/>
    <mergeCell ref="B14:I14"/>
    <mergeCell ref="C39:E39"/>
    <mergeCell ref="I39:K39"/>
    <mergeCell ref="I21:J21"/>
    <mergeCell ref="I22:J22"/>
    <mergeCell ref="I23:J23"/>
    <mergeCell ref="I24:J24"/>
    <mergeCell ref="F26:I26"/>
    <mergeCell ref="K26:L26"/>
    <mergeCell ref="J27:K27"/>
    <mergeCell ref="G28:I28"/>
    <mergeCell ref="K28:L28"/>
    <mergeCell ref="C38:E38"/>
    <mergeCell ref="I38:K38"/>
    <mergeCell ref="K15:L15"/>
    <mergeCell ref="E16:H16"/>
    <mergeCell ref="K16:L16"/>
    <mergeCell ref="B18:C18"/>
    <mergeCell ref="I20:J20"/>
    <mergeCell ref="B15:I1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163</vt:i4>
      </vt:variant>
      <vt:variant>
        <vt:lpstr>Intervalos nomeados</vt:lpstr>
      </vt:variant>
      <vt:variant>
        <vt:i4>162</vt:i4>
      </vt:variant>
    </vt:vector>
  </HeadingPairs>
  <TitlesOfParts>
    <vt:vector size="325" baseType="lpstr">
      <vt:lpstr>12-03-2020</vt:lpstr>
      <vt:lpstr>16-03-2020 </vt:lpstr>
      <vt:lpstr>17-03-2020</vt:lpstr>
      <vt:lpstr>18-03-2020</vt:lpstr>
      <vt:lpstr>19-03-2020</vt:lpstr>
      <vt:lpstr>20-03-2020</vt:lpstr>
      <vt:lpstr>23-03-2020</vt:lpstr>
      <vt:lpstr>24-03-2020</vt:lpstr>
      <vt:lpstr>25-03-2020</vt:lpstr>
      <vt:lpstr>30-03-2020</vt:lpstr>
      <vt:lpstr>31-03-2020</vt:lpstr>
      <vt:lpstr>02-04-2020</vt:lpstr>
      <vt:lpstr>03-04-2020</vt:lpstr>
      <vt:lpstr>06-04-2020</vt:lpstr>
      <vt:lpstr>08-04-2020</vt:lpstr>
      <vt:lpstr>17-04-2020</vt:lpstr>
      <vt:lpstr>20-04-2020</vt:lpstr>
      <vt:lpstr>22-04-2020 </vt:lpstr>
      <vt:lpstr>23-04-2020</vt:lpstr>
      <vt:lpstr>24-04-2020</vt:lpstr>
      <vt:lpstr>27-04-2020</vt:lpstr>
      <vt:lpstr>28-04-2020</vt:lpstr>
      <vt:lpstr>29-04-2020</vt:lpstr>
      <vt:lpstr>30-04-2020</vt:lpstr>
      <vt:lpstr>04-05-2020</vt:lpstr>
      <vt:lpstr>05-05-2020</vt:lpstr>
      <vt:lpstr>06-05-2020</vt:lpstr>
      <vt:lpstr>07-05-2020</vt:lpstr>
      <vt:lpstr>08-05-2020</vt:lpstr>
      <vt:lpstr>11-05-2020</vt:lpstr>
      <vt:lpstr>12-05-2020</vt:lpstr>
      <vt:lpstr>13-05-2020</vt:lpstr>
      <vt:lpstr>14-05-2020</vt:lpstr>
      <vt:lpstr>15-05-2020</vt:lpstr>
      <vt:lpstr>18-05-2020</vt:lpstr>
      <vt:lpstr>19-05-2020</vt:lpstr>
      <vt:lpstr>20-05-2020</vt:lpstr>
      <vt:lpstr>21-05-2020</vt:lpstr>
      <vt:lpstr>22-05-2020</vt:lpstr>
      <vt:lpstr>25-05-2020</vt:lpstr>
      <vt:lpstr>26-05-2020</vt:lpstr>
      <vt:lpstr>27-05-2020</vt:lpstr>
      <vt:lpstr>28-05-2020 </vt:lpstr>
      <vt:lpstr>Quebra</vt:lpstr>
      <vt:lpstr>29-05-2020 </vt:lpstr>
      <vt:lpstr>01-06-2020</vt:lpstr>
      <vt:lpstr>02-06-2020</vt:lpstr>
      <vt:lpstr>03-06-2020</vt:lpstr>
      <vt:lpstr>04-06-2020</vt:lpstr>
      <vt:lpstr>05-06-2020 </vt:lpstr>
      <vt:lpstr>08-06-2020</vt:lpstr>
      <vt:lpstr>09-06-2020</vt:lpstr>
      <vt:lpstr>10-06-2020</vt:lpstr>
      <vt:lpstr>12-06-2020</vt:lpstr>
      <vt:lpstr>15-06-2020</vt:lpstr>
      <vt:lpstr>16-06-2020</vt:lpstr>
      <vt:lpstr>17-06-2020</vt:lpstr>
      <vt:lpstr>18-06-2020</vt:lpstr>
      <vt:lpstr>19-06-2020</vt:lpstr>
      <vt:lpstr>22-06-2020</vt:lpstr>
      <vt:lpstr>23-06-2020</vt:lpstr>
      <vt:lpstr>24-06-2020 </vt:lpstr>
      <vt:lpstr>25-06-2020 </vt:lpstr>
      <vt:lpstr>26-06-2020</vt:lpstr>
      <vt:lpstr>29-06-2020</vt:lpstr>
      <vt:lpstr>30-06-2020 </vt:lpstr>
      <vt:lpstr>01-07-2020</vt:lpstr>
      <vt:lpstr>02-07-2020</vt:lpstr>
      <vt:lpstr>03-07-2020</vt:lpstr>
      <vt:lpstr>06-07-2020</vt:lpstr>
      <vt:lpstr>07-07-2020 </vt:lpstr>
      <vt:lpstr>08-07-2020</vt:lpstr>
      <vt:lpstr>09-07-2020</vt:lpstr>
      <vt:lpstr>10-07-2020</vt:lpstr>
      <vt:lpstr>13-07-2020</vt:lpstr>
      <vt:lpstr>14-07-2020</vt:lpstr>
      <vt:lpstr>15-07-2020 </vt:lpstr>
      <vt:lpstr>16-07-2020</vt:lpstr>
      <vt:lpstr>17-07-2020</vt:lpstr>
      <vt:lpstr>20-07-2020</vt:lpstr>
      <vt:lpstr>21-07-2020</vt:lpstr>
      <vt:lpstr>22-07-2020</vt:lpstr>
      <vt:lpstr>23-07-2020</vt:lpstr>
      <vt:lpstr>24-07-2020</vt:lpstr>
      <vt:lpstr>27-07-2020</vt:lpstr>
      <vt:lpstr>28-07-2020</vt:lpstr>
      <vt:lpstr>29-07-2020</vt:lpstr>
      <vt:lpstr>31-07-2020</vt:lpstr>
      <vt:lpstr>03-08-2020</vt:lpstr>
      <vt:lpstr>04-08-2020</vt:lpstr>
      <vt:lpstr>05-08-2020</vt:lpstr>
      <vt:lpstr>06-08-2020</vt:lpstr>
      <vt:lpstr>07-08-2020</vt:lpstr>
      <vt:lpstr>10-08-2020</vt:lpstr>
      <vt:lpstr>11-08-2020</vt:lpstr>
      <vt:lpstr>12-08-2020</vt:lpstr>
      <vt:lpstr>13-08-2020</vt:lpstr>
      <vt:lpstr>14-08-2020</vt:lpstr>
      <vt:lpstr>17-08-2020</vt:lpstr>
      <vt:lpstr>18-08-2020</vt:lpstr>
      <vt:lpstr>19-08-2020</vt:lpstr>
      <vt:lpstr>20-08-2020</vt:lpstr>
      <vt:lpstr>21-08-2020</vt:lpstr>
      <vt:lpstr>24-08-2020</vt:lpstr>
      <vt:lpstr>25-08-2020</vt:lpstr>
      <vt:lpstr>26-08-2020 </vt:lpstr>
      <vt:lpstr>27-08-2020</vt:lpstr>
      <vt:lpstr>28-08-2020</vt:lpstr>
      <vt:lpstr>31-08-2020</vt:lpstr>
      <vt:lpstr>01-09-2020</vt:lpstr>
      <vt:lpstr>02-09-2020</vt:lpstr>
      <vt:lpstr>03-09-2020</vt:lpstr>
      <vt:lpstr>04-09-2020</vt:lpstr>
      <vt:lpstr>08-09-2020 </vt:lpstr>
      <vt:lpstr>09-09-2020 </vt:lpstr>
      <vt:lpstr>10-09-2020</vt:lpstr>
      <vt:lpstr>11-09-2020 </vt:lpstr>
      <vt:lpstr>14-09-2020 </vt:lpstr>
      <vt:lpstr>15-09-2020</vt:lpstr>
      <vt:lpstr>16-09-2020</vt:lpstr>
      <vt:lpstr>17-09-2020</vt:lpstr>
      <vt:lpstr>18-09-2020</vt:lpstr>
      <vt:lpstr>21-09-2020</vt:lpstr>
      <vt:lpstr>22-09-2020</vt:lpstr>
      <vt:lpstr>23-09-2020</vt:lpstr>
      <vt:lpstr>24-09-2020</vt:lpstr>
      <vt:lpstr>25-09-2020</vt:lpstr>
      <vt:lpstr>28-09-2020</vt:lpstr>
      <vt:lpstr>29-09-2020</vt:lpstr>
      <vt:lpstr>30-09-2020</vt:lpstr>
      <vt:lpstr>01-10-2020 </vt:lpstr>
      <vt:lpstr>02-10-2020</vt:lpstr>
      <vt:lpstr>05-10-2020</vt:lpstr>
      <vt:lpstr>06-10-2020</vt:lpstr>
      <vt:lpstr>07-10-2020 </vt:lpstr>
      <vt:lpstr>08-10-2020 </vt:lpstr>
      <vt:lpstr>09-10-2020</vt:lpstr>
      <vt:lpstr>13-10-2020</vt:lpstr>
      <vt:lpstr>14-10-2020</vt:lpstr>
      <vt:lpstr>15-10-2020</vt:lpstr>
      <vt:lpstr>16-10-2020</vt:lpstr>
      <vt:lpstr>19-10-2020</vt:lpstr>
      <vt:lpstr>20-10-2020</vt:lpstr>
      <vt:lpstr>21-10-2020</vt:lpstr>
      <vt:lpstr>22-10-2020</vt:lpstr>
      <vt:lpstr>23-10-2020</vt:lpstr>
      <vt:lpstr>26-10-2020</vt:lpstr>
      <vt:lpstr>27-10-2020</vt:lpstr>
      <vt:lpstr>28-10-2020</vt:lpstr>
      <vt:lpstr>29-10-2020</vt:lpstr>
      <vt:lpstr>30-10-2020</vt:lpstr>
      <vt:lpstr>03-11-2020</vt:lpstr>
      <vt:lpstr>04-11-2020</vt:lpstr>
      <vt:lpstr>05-11-2020</vt:lpstr>
      <vt:lpstr>06-11-2020</vt:lpstr>
      <vt:lpstr>09-11-2020</vt:lpstr>
      <vt:lpstr>10-11-2020</vt:lpstr>
      <vt:lpstr>11-11-2020</vt:lpstr>
      <vt:lpstr>12-11-2020</vt:lpstr>
      <vt:lpstr>13-11-2020</vt:lpstr>
      <vt:lpstr>16-11-2020</vt:lpstr>
      <vt:lpstr>17-11-2020</vt:lpstr>
      <vt:lpstr>18-11-2020</vt:lpstr>
      <vt:lpstr>'01-06-2020'!Area_de_impressao</vt:lpstr>
      <vt:lpstr>'01-07-2020'!Area_de_impressao</vt:lpstr>
      <vt:lpstr>'01-09-2020'!Area_de_impressao</vt:lpstr>
      <vt:lpstr>'01-10-2020 '!Area_de_impressao</vt:lpstr>
      <vt:lpstr>'02-04-2020'!Area_de_impressao</vt:lpstr>
      <vt:lpstr>'02-06-2020'!Area_de_impressao</vt:lpstr>
      <vt:lpstr>'02-07-2020'!Area_de_impressao</vt:lpstr>
      <vt:lpstr>'02-09-2020'!Area_de_impressao</vt:lpstr>
      <vt:lpstr>'02-10-2020'!Area_de_impressao</vt:lpstr>
      <vt:lpstr>'03-04-2020'!Area_de_impressao</vt:lpstr>
      <vt:lpstr>'03-06-2020'!Area_de_impressao</vt:lpstr>
      <vt:lpstr>'03-07-2020'!Area_de_impressao</vt:lpstr>
      <vt:lpstr>'03-08-2020'!Area_de_impressao</vt:lpstr>
      <vt:lpstr>'03-09-2020'!Area_de_impressao</vt:lpstr>
      <vt:lpstr>'03-11-2020'!Area_de_impressao</vt:lpstr>
      <vt:lpstr>'04-05-2020'!Area_de_impressao</vt:lpstr>
      <vt:lpstr>'04-06-2020'!Area_de_impressao</vt:lpstr>
      <vt:lpstr>'04-08-2020'!Area_de_impressao</vt:lpstr>
      <vt:lpstr>'04-09-2020'!Area_de_impressao</vt:lpstr>
      <vt:lpstr>'04-11-2020'!Area_de_impressao</vt:lpstr>
      <vt:lpstr>'05-05-2020'!Area_de_impressao</vt:lpstr>
      <vt:lpstr>'05-06-2020 '!Area_de_impressao</vt:lpstr>
      <vt:lpstr>'05-08-2020'!Area_de_impressao</vt:lpstr>
      <vt:lpstr>'05-10-2020'!Area_de_impressao</vt:lpstr>
      <vt:lpstr>'05-11-2020'!Area_de_impressao</vt:lpstr>
      <vt:lpstr>'06-04-2020'!Area_de_impressao</vt:lpstr>
      <vt:lpstr>'06-05-2020'!Area_de_impressao</vt:lpstr>
      <vt:lpstr>'06-07-2020'!Area_de_impressao</vt:lpstr>
      <vt:lpstr>'06-08-2020'!Area_de_impressao</vt:lpstr>
      <vt:lpstr>'06-10-2020'!Area_de_impressao</vt:lpstr>
      <vt:lpstr>'06-11-2020'!Area_de_impressao</vt:lpstr>
      <vt:lpstr>'07-05-2020'!Area_de_impressao</vt:lpstr>
      <vt:lpstr>'07-07-2020 '!Area_de_impressao</vt:lpstr>
      <vt:lpstr>'07-08-2020'!Area_de_impressao</vt:lpstr>
      <vt:lpstr>'07-10-2020 '!Area_de_impressao</vt:lpstr>
      <vt:lpstr>'08-04-2020'!Area_de_impressao</vt:lpstr>
      <vt:lpstr>'08-05-2020'!Area_de_impressao</vt:lpstr>
      <vt:lpstr>'08-06-2020'!Area_de_impressao</vt:lpstr>
      <vt:lpstr>'08-07-2020'!Area_de_impressao</vt:lpstr>
      <vt:lpstr>'08-09-2020 '!Area_de_impressao</vt:lpstr>
      <vt:lpstr>'08-10-2020 '!Area_de_impressao</vt:lpstr>
      <vt:lpstr>'09-06-2020'!Area_de_impressao</vt:lpstr>
      <vt:lpstr>'09-07-2020'!Area_de_impressao</vt:lpstr>
      <vt:lpstr>'09-09-2020 '!Area_de_impressao</vt:lpstr>
      <vt:lpstr>'09-10-2020'!Area_de_impressao</vt:lpstr>
      <vt:lpstr>'09-11-2020'!Area_de_impressao</vt:lpstr>
      <vt:lpstr>'10-06-2020'!Area_de_impressao</vt:lpstr>
      <vt:lpstr>'10-07-2020'!Area_de_impressao</vt:lpstr>
      <vt:lpstr>'10-08-2020'!Area_de_impressao</vt:lpstr>
      <vt:lpstr>'10-09-2020'!Area_de_impressao</vt:lpstr>
      <vt:lpstr>'10-11-2020'!Area_de_impressao</vt:lpstr>
      <vt:lpstr>'11-05-2020'!Area_de_impressao</vt:lpstr>
      <vt:lpstr>'11-08-2020'!Area_de_impressao</vt:lpstr>
      <vt:lpstr>'11-09-2020 '!Area_de_impressao</vt:lpstr>
      <vt:lpstr>'11-11-2020'!Area_de_impressao</vt:lpstr>
      <vt:lpstr>'12-03-2020'!Area_de_impressao</vt:lpstr>
      <vt:lpstr>'12-05-2020'!Area_de_impressao</vt:lpstr>
      <vt:lpstr>'12-06-2020'!Area_de_impressao</vt:lpstr>
      <vt:lpstr>'12-08-2020'!Area_de_impressao</vt:lpstr>
      <vt:lpstr>'12-11-2020'!Area_de_impressao</vt:lpstr>
      <vt:lpstr>'13-05-2020'!Area_de_impressao</vt:lpstr>
      <vt:lpstr>'13-07-2020'!Area_de_impressao</vt:lpstr>
      <vt:lpstr>'13-08-2020'!Area_de_impressao</vt:lpstr>
      <vt:lpstr>'13-10-2020'!Area_de_impressao</vt:lpstr>
      <vt:lpstr>'13-11-2020'!Area_de_impressao</vt:lpstr>
      <vt:lpstr>'14-05-2020'!Area_de_impressao</vt:lpstr>
      <vt:lpstr>'14-07-2020'!Area_de_impressao</vt:lpstr>
      <vt:lpstr>'14-08-2020'!Area_de_impressao</vt:lpstr>
      <vt:lpstr>'14-09-2020 '!Area_de_impressao</vt:lpstr>
      <vt:lpstr>'14-10-2020'!Area_de_impressao</vt:lpstr>
      <vt:lpstr>'15-05-2020'!Area_de_impressao</vt:lpstr>
      <vt:lpstr>'15-06-2020'!Area_de_impressao</vt:lpstr>
      <vt:lpstr>'15-07-2020 '!Area_de_impressao</vt:lpstr>
      <vt:lpstr>'15-09-2020'!Area_de_impressao</vt:lpstr>
      <vt:lpstr>'15-10-2020'!Area_de_impressao</vt:lpstr>
      <vt:lpstr>'16-03-2020 '!Area_de_impressao</vt:lpstr>
      <vt:lpstr>'16-06-2020'!Area_de_impressao</vt:lpstr>
      <vt:lpstr>'16-07-2020'!Area_de_impressao</vt:lpstr>
      <vt:lpstr>'16-09-2020'!Area_de_impressao</vt:lpstr>
      <vt:lpstr>'16-10-2020'!Area_de_impressao</vt:lpstr>
      <vt:lpstr>'16-11-2020'!Area_de_impressao</vt:lpstr>
      <vt:lpstr>'17-03-2020'!Area_de_impressao</vt:lpstr>
      <vt:lpstr>'17-04-2020'!Area_de_impressao</vt:lpstr>
      <vt:lpstr>'17-06-2020'!Area_de_impressao</vt:lpstr>
      <vt:lpstr>'17-07-2020'!Area_de_impressao</vt:lpstr>
      <vt:lpstr>'17-08-2020'!Area_de_impressao</vt:lpstr>
      <vt:lpstr>'17-09-2020'!Area_de_impressao</vt:lpstr>
      <vt:lpstr>'17-11-2020'!Area_de_impressao</vt:lpstr>
      <vt:lpstr>'18-03-2020'!Area_de_impressao</vt:lpstr>
      <vt:lpstr>'18-05-2020'!Area_de_impressao</vt:lpstr>
      <vt:lpstr>'18-06-2020'!Area_de_impressao</vt:lpstr>
      <vt:lpstr>'18-08-2020'!Area_de_impressao</vt:lpstr>
      <vt:lpstr>'18-09-2020'!Area_de_impressao</vt:lpstr>
      <vt:lpstr>'18-11-2020'!Area_de_impressao</vt:lpstr>
      <vt:lpstr>'19-03-2020'!Area_de_impressao</vt:lpstr>
      <vt:lpstr>'19-05-2020'!Area_de_impressao</vt:lpstr>
      <vt:lpstr>'19-06-2020'!Area_de_impressao</vt:lpstr>
      <vt:lpstr>'19-08-2020'!Area_de_impressao</vt:lpstr>
      <vt:lpstr>'19-10-2020'!Area_de_impressao</vt:lpstr>
      <vt:lpstr>'20-03-2020'!Area_de_impressao</vt:lpstr>
      <vt:lpstr>'20-04-2020'!Area_de_impressao</vt:lpstr>
      <vt:lpstr>'20-05-2020'!Area_de_impressao</vt:lpstr>
      <vt:lpstr>'20-07-2020'!Area_de_impressao</vt:lpstr>
      <vt:lpstr>'20-08-2020'!Area_de_impressao</vt:lpstr>
      <vt:lpstr>'20-10-2020'!Area_de_impressao</vt:lpstr>
      <vt:lpstr>'21-05-2020'!Area_de_impressao</vt:lpstr>
      <vt:lpstr>'21-07-2020'!Area_de_impressao</vt:lpstr>
      <vt:lpstr>'21-08-2020'!Area_de_impressao</vt:lpstr>
      <vt:lpstr>'21-09-2020'!Area_de_impressao</vt:lpstr>
      <vt:lpstr>'21-10-2020'!Area_de_impressao</vt:lpstr>
      <vt:lpstr>'22-04-2020 '!Area_de_impressao</vt:lpstr>
      <vt:lpstr>'22-05-2020'!Area_de_impressao</vt:lpstr>
      <vt:lpstr>'22-06-2020'!Area_de_impressao</vt:lpstr>
      <vt:lpstr>'22-07-2020'!Area_de_impressao</vt:lpstr>
      <vt:lpstr>'22-09-2020'!Area_de_impressao</vt:lpstr>
      <vt:lpstr>'22-10-2020'!Area_de_impressao</vt:lpstr>
      <vt:lpstr>'23-03-2020'!Area_de_impressao</vt:lpstr>
      <vt:lpstr>'23-04-2020'!Area_de_impressao</vt:lpstr>
      <vt:lpstr>'23-06-2020'!Area_de_impressao</vt:lpstr>
      <vt:lpstr>'23-07-2020'!Area_de_impressao</vt:lpstr>
      <vt:lpstr>'23-09-2020'!Area_de_impressao</vt:lpstr>
      <vt:lpstr>'23-10-2020'!Area_de_impressao</vt:lpstr>
      <vt:lpstr>'24-03-2020'!Area_de_impressao</vt:lpstr>
      <vt:lpstr>'24-04-2020'!Area_de_impressao</vt:lpstr>
      <vt:lpstr>'24-06-2020 '!Area_de_impressao</vt:lpstr>
      <vt:lpstr>'24-07-2020'!Area_de_impressao</vt:lpstr>
      <vt:lpstr>'24-08-2020'!Area_de_impressao</vt:lpstr>
      <vt:lpstr>'24-09-2020'!Area_de_impressao</vt:lpstr>
      <vt:lpstr>'25-03-2020'!Area_de_impressao</vt:lpstr>
      <vt:lpstr>'25-05-2020'!Area_de_impressao</vt:lpstr>
      <vt:lpstr>'25-06-2020 '!Area_de_impressao</vt:lpstr>
      <vt:lpstr>'25-08-2020'!Area_de_impressao</vt:lpstr>
      <vt:lpstr>'25-09-2020'!Area_de_impressao</vt:lpstr>
      <vt:lpstr>'26-05-2020'!Area_de_impressao</vt:lpstr>
      <vt:lpstr>'26-06-2020'!Area_de_impressao</vt:lpstr>
      <vt:lpstr>'26-08-2020 '!Area_de_impressao</vt:lpstr>
      <vt:lpstr>'26-10-2020'!Area_de_impressao</vt:lpstr>
      <vt:lpstr>'27-04-2020'!Area_de_impressao</vt:lpstr>
      <vt:lpstr>'27-05-2020'!Area_de_impressao</vt:lpstr>
      <vt:lpstr>'27-07-2020'!Area_de_impressao</vt:lpstr>
      <vt:lpstr>'27-08-2020'!Area_de_impressao</vt:lpstr>
      <vt:lpstr>'27-10-2020'!Area_de_impressao</vt:lpstr>
      <vt:lpstr>'28-04-2020'!Area_de_impressao</vt:lpstr>
      <vt:lpstr>'28-05-2020 '!Area_de_impressao</vt:lpstr>
      <vt:lpstr>'28-07-2020'!Area_de_impressao</vt:lpstr>
      <vt:lpstr>'28-08-2020'!Area_de_impressao</vt:lpstr>
      <vt:lpstr>'28-09-2020'!Area_de_impressao</vt:lpstr>
      <vt:lpstr>'28-10-2020'!Area_de_impressao</vt:lpstr>
      <vt:lpstr>'29-04-2020'!Area_de_impressao</vt:lpstr>
      <vt:lpstr>'29-05-2020 '!Area_de_impressao</vt:lpstr>
      <vt:lpstr>'29-06-2020'!Area_de_impressao</vt:lpstr>
      <vt:lpstr>'29-07-2020'!Area_de_impressao</vt:lpstr>
      <vt:lpstr>'29-09-2020'!Area_de_impressao</vt:lpstr>
      <vt:lpstr>'29-10-2020'!Area_de_impressao</vt:lpstr>
      <vt:lpstr>'30-03-2020'!Area_de_impressao</vt:lpstr>
      <vt:lpstr>'30-04-2020'!Area_de_impressao</vt:lpstr>
      <vt:lpstr>'30-06-2020 '!Area_de_impressao</vt:lpstr>
      <vt:lpstr>'30-09-2020'!Area_de_impressao</vt:lpstr>
      <vt:lpstr>'30-10-2020'!Area_de_impressao</vt:lpstr>
      <vt:lpstr>'31-03-2020'!Area_de_impressao</vt:lpstr>
      <vt:lpstr>'31-07-2020'!Area_de_impressao</vt:lpstr>
      <vt:lpstr>'31-08-2020'!Area_de_impressao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Auxiliar Contabil CLAC</dc:creator>
  <cp:lastModifiedBy>suporte</cp:lastModifiedBy>
  <cp:lastPrinted>2020-11-19T11:16:12Z</cp:lastPrinted>
  <dcterms:created xsi:type="dcterms:W3CDTF">2020-02-20T12:42:28Z</dcterms:created>
  <dcterms:modified xsi:type="dcterms:W3CDTF">2020-11-19T11:17:15Z</dcterms:modified>
</cp:coreProperties>
</file>